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fileSharing readOnlyRecommended="1"/>
  <workbookPr defaultThemeVersion="124226"/>
  <mc:AlternateContent xmlns:mc="http://schemas.openxmlformats.org/markup-compatibility/2006">
    <mc:Choice Requires="x15">
      <x15ac:absPath xmlns:x15ac="http://schemas.microsoft.com/office/spreadsheetml/2010/11/ac" url="C:\Users\aliwalaa\Desktop\Work files\Work assignments\FDK rework project\Spreadsheets to upload\EpiTech Methyl Products\"/>
    </mc:Choice>
  </mc:AlternateContent>
  <xr:revisionPtr revIDLastSave="0" documentId="8_{5C42C65C-6B6B-4CA8-9DFD-8EA91FB50521}" xr6:coauthVersionLast="37" xr6:coauthVersionMax="37" xr10:uidLastSave="{00000000-0000-0000-0000-000000000000}"/>
  <workbookProtection workbookAlgorithmName="SHA-512" workbookHashValue="+xiNAu5DuLBIuG1XCzshaMnFfxAN78zAHFFmNi2y7p0Va0zWuzG4sF2NijZ8IGCN/oJom1WcsujCTDfgjHEERg==" workbookSaltValue="aNEahGWso4W4scoEmKRnYQ==" workbookSpinCount="100000" lockStructure="1"/>
  <bookViews>
    <workbookView xWindow="0" yWindow="0" windowWidth="23040" windowHeight="8736" tabRatio="826" xr2:uid="{00000000-000D-0000-FFFF-FFFF00000000}"/>
  </bookViews>
  <sheets>
    <sheet name="Instructions" sheetId="8" r:id="rId1"/>
    <sheet name="Raw Data" sheetId="10" r:id="rId2"/>
    <sheet name="QC Data Report" sheetId="13" r:id="rId3"/>
    <sheet name="Results" sheetId="15" r:id="rId4"/>
    <sheet name="Calculations" sheetId="12" r:id="rId5"/>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7" i="12" l="1"/>
  <c r="AQ27" i="12" s="1"/>
  <c r="D27" i="12"/>
  <c r="F27" i="12"/>
  <c r="AI27" i="12" s="1"/>
  <c r="E27" i="12"/>
  <c r="G27" i="12"/>
  <c r="BP27" i="12"/>
  <c r="CN27" i="12" s="1"/>
  <c r="K27" i="12"/>
  <c r="BQ27" i="12"/>
  <c r="CO27" i="12"/>
  <c r="O27" i="12"/>
  <c r="BR27" i="12"/>
  <c r="CP27" i="12"/>
  <c r="S27" i="12"/>
  <c r="BS27" i="12" s="1"/>
  <c r="CQ27" i="12" s="1"/>
  <c r="W27" i="12"/>
  <c r="BT27" i="12"/>
  <c r="CR27" i="12" s="1"/>
  <c r="AA27" i="12"/>
  <c r="BU27" i="12"/>
  <c r="CS27" i="12"/>
  <c r="AE27" i="12"/>
  <c r="BV27" i="12"/>
  <c r="CT27" i="12"/>
  <c r="C28" i="12"/>
  <c r="D28" i="12"/>
  <c r="E28" i="12"/>
  <c r="F28" i="12"/>
  <c r="G28" i="12"/>
  <c r="BP28" i="12"/>
  <c r="CN28" i="12" s="1"/>
  <c r="K28" i="12"/>
  <c r="BQ28" i="12"/>
  <c r="CO28" i="12"/>
  <c r="O28" i="12"/>
  <c r="BR28" i="12"/>
  <c r="CP28" i="12"/>
  <c r="S28" i="12"/>
  <c r="W28" i="12"/>
  <c r="BT28" i="12"/>
  <c r="CR28" i="12" s="1"/>
  <c r="AA28" i="12"/>
  <c r="AE28" i="12"/>
  <c r="BV28" i="12"/>
  <c r="CT28" i="12" s="1"/>
  <c r="C16" i="12"/>
  <c r="BO16" i="12"/>
  <c r="CM16" i="12"/>
  <c r="G16" i="12"/>
  <c r="BP16" i="12"/>
  <c r="CN16" i="12"/>
  <c r="K16" i="12"/>
  <c r="O16" i="12"/>
  <c r="BR16" i="12"/>
  <c r="CP16" i="12" s="1"/>
  <c r="S16" i="12"/>
  <c r="BS16" i="12"/>
  <c r="CQ16" i="12"/>
  <c r="W16" i="12"/>
  <c r="BT16" i="12"/>
  <c r="CR16" i="12"/>
  <c r="AA16" i="12"/>
  <c r="P16" i="15" s="1"/>
  <c r="AE16" i="12"/>
  <c r="BV16" i="12"/>
  <c r="CT16" i="12"/>
  <c r="C17" i="12"/>
  <c r="G17" i="12"/>
  <c r="BP17" i="12"/>
  <c r="CN17" i="12" s="1"/>
  <c r="K17" i="12"/>
  <c r="BQ17" i="12"/>
  <c r="CO17" i="12"/>
  <c r="O17" i="12"/>
  <c r="BR17" i="12"/>
  <c r="CP17" i="12"/>
  <c r="S17" i="12"/>
  <c r="BS17" i="12" s="1"/>
  <c r="CQ17" i="12" s="1"/>
  <c r="W17" i="12"/>
  <c r="BT17" i="12"/>
  <c r="CR17" i="12" s="1"/>
  <c r="AA17" i="12"/>
  <c r="BE17" i="12"/>
  <c r="AE17" i="12"/>
  <c r="C18" i="12"/>
  <c r="BO18" i="12"/>
  <c r="CM18" i="12" s="1"/>
  <c r="G18" i="12"/>
  <c r="BP18" i="12"/>
  <c r="CN18" i="12"/>
  <c r="K18" i="12"/>
  <c r="BQ18" i="12"/>
  <c r="CO18" i="12"/>
  <c r="O18" i="12"/>
  <c r="BR18" i="12" s="1"/>
  <c r="CP18" i="12" s="1"/>
  <c r="S18" i="12"/>
  <c r="BS18" i="12"/>
  <c r="CQ18" i="12" s="1"/>
  <c r="W18" i="12"/>
  <c r="BT18" i="12"/>
  <c r="CR18" i="12"/>
  <c r="AA18" i="12"/>
  <c r="AE18" i="12"/>
  <c r="BV18" i="12"/>
  <c r="CT18" i="12"/>
  <c r="C19" i="12"/>
  <c r="BO19" i="12"/>
  <c r="CM19" i="12"/>
  <c r="G19" i="12"/>
  <c r="AR19" i="12" s="1"/>
  <c r="K19" i="12"/>
  <c r="BQ19" i="12"/>
  <c r="CO19" i="12" s="1"/>
  <c r="O19" i="12"/>
  <c r="BR19" i="12"/>
  <c r="CP19" i="12"/>
  <c r="S19" i="12"/>
  <c r="BS19" i="12"/>
  <c r="CQ19" i="12"/>
  <c r="W19" i="12"/>
  <c r="BT19" i="12" s="1"/>
  <c r="CR19" i="12" s="1"/>
  <c r="AA19" i="12"/>
  <c r="AE19" i="12"/>
  <c r="C20" i="12"/>
  <c r="BO20" i="12"/>
  <c r="CM20" i="12" s="1"/>
  <c r="G20" i="12"/>
  <c r="BP20" i="12"/>
  <c r="CN20" i="12"/>
  <c r="K20" i="12"/>
  <c r="BQ20" i="12"/>
  <c r="CO20" i="12"/>
  <c r="O20" i="12"/>
  <c r="S20" i="12"/>
  <c r="BS20" i="12"/>
  <c r="CQ20" i="12" s="1"/>
  <c r="W20" i="12"/>
  <c r="BT20" i="12"/>
  <c r="CR20" i="12"/>
  <c r="AA20" i="12"/>
  <c r="AE20" i="12"/>
  <c r="BV20" i="12"/>
  <c r="CT20" i="12"/>
  <c r="C21" i="12"/>
  <c r="BO21" i="12"/>
  <c r="CM21" i="12"/>
  <c r="G21" i="12"/>
  <c r="BP21" i="12" s="1"/>
  <c r="CN21" i="12" s="1"/>
  <c r="K21" i="12"/>
  <c r="BQ21" i="12"/>
  <c r="CO21" i="12" s="1"/>
  <c r="O21" i="12"/>
  <c r="BR21" i="12"/>
  <c r="CP21" i="12"/>
  <c r="S21" i="12"/>
  <c r="BS21" i="12"/>
  <c r="CQ21" i="12"/>
  <c r="W21" i="12"/>
  <c r="AA21" i="12"/>
  <c r="AE21" i="12"/>
  <c r="C22" i="12"/>
  <c r="BO22" i="12"/>
  <c r="CM22" i="12" s="1"/>
  <c r="G22" i="12"/>
  <c r="BP22" i="12"/>
  <c r="CN22" i="12"/>
  <c r="K22" i="12"/>
  <c r="BQ22" i="12"/>
  <c r="CO22" i="12"/>
  <c r="O22" i="12"/>
  <c r="BR22" i="12" s="1"/>
  <c r="CP22" i="12" s="1"/>
  <c r="S22" i="12"/>
  <c r="BS22" i="12"/>
  <c r="CQ22" i="12" s="1"/>
  <c r="W22" i="12"/>
  <c r="BT22" i="12"/>
  <c r="CR22" i="12"/>
  <c r="AA22" i="12"/>
  <c r="AE22" i="12"/>
  <c r="BV22" i="12"/>
  <c r="CT22" i="12"/>
  <c r="C23" i="12"/>
  <c r="BO23" i="12"/>
  <c r="CM23" i="12"/>
  <c r="G23" i="12"/>
  <c r="K23" i="12"/>
  <c r="BQ23" i="12"/>
  <c r="CO23" i="12" s="1"/>
  <c r="O23" i="12"/>
  <c r="BR23" i="12"/>
  <c r="CP23" i="12"/>
  <c r="S23" i="12"/>
  <c r="BS23" i="12"/>
  <c r="CQ23" i="12"/>
  <c r="W23" i="12"/>
  <c r="AA23" i="12"/>
  <c r="AE23" i="12"/>
  <c r="BV23" i="12" s="1"/>
  <c r="CT23" i="12" s="1"/>
  <c r="C24" i="12"/>
  <c r="BO24" i="12"/>
  <c r="CM24" i="12" s="1"/>
  <c r="G24" i="12"/>
  <c r="BP24" i="12"/>
  <c r="CN24" i="12"/>
  <c r="K24" i="12"/>
  <c r="BQ24" i="12"/>
  <c r="CO24" i="12"/>
  <c r="O24" i="12"/>
  <c r="S24" i="12"/>
  <c r="BS24" i="12"/>
  <c r="CQ24" i="12" s="1"/>
  <c r="W24" i="12"/>
  <c r="BT24" i="12"/>
  <c r="CR24" i="12"/>
  <c r="AA24" i="12"/>
  <c r="AE24" i="12"/>
  <c r="BV24" i="12"/>
  <c r="CT24" i="12"/>
  <c r="C25" i="12"/>
  <c r="BO25" i="12"/>
  <c r="CM25" i="12"/>
  <c r="G25" i="12"/>
  <c r="K25" i="12"/>
  <c r="BQ25" i="12"/>
  <c r="CO25" i="12" s="1"/>
  <c r="O25" i="12"/>
  <c r="BR25" i="12"/>
  <c r="CP25" i="12"/>
  <c r="S25" i="12"/>
  <c r="BS25" i="12"/>
  <c r="CQ25" i="12"/>
  <c r="W25" i="12"/>
  <c r="AA25" i="12"/>
  <c r="AE25" i="12"/>
  <c r="C26" i="12"/>
  <c r="BO26" i="12"/>
  <c r="CM26" i="12" s="1"/>
  <c r="G26" i="12"/>
  <c r="BP26" i="12"/>
  <c r="CN26" i="12"/>
  <c r="K26" i="12"/>
  <c r="BQ26" i="12"/>
  <c r="CO26" i="12"/>
  <c r="O26" i="12"/>
  <c r="BR26" i="12" s="1"/>
  <c r="CP26" i="12" s="1"/>
  <c r="S26" i="12"/>
  <c r="BS26" i="12"/>
  <c r="CQ26" i="12" s="1"/>
  <c r="W26" i="12"/>
  <c r="BT26" i="12"/>
  <c r="CR26" i="12"/>
  <c r="AA26" i="12"/>
  <c r="AE26" i="12"/>
  <c r="BV26" i="12"/>
  <c r="CT26" i="12"/>
  <c r="C4" i="12"/>
  <c r="BO4" i="12"/>
  <c r="CM4" i="12"/>
  <c r="G4" i="12"/>
  <c r="E4" i="15" s="1"/>
  <c r="K4" i="12"/>
  <c r="BQ4" i="12"/>
  <c r="CO4" i="12" s="1"/>
  <c r="O4" i="12"/>
  <c r="BR4" i="12"/>
  <c r="CP4" i="12"/>
  <c r="S4" i="12"/>
  <c r="BS4" i="12"/>
  <c r="CQ4" i="12"/>
  <c r="W4" i="12"/>
  <c r="BT4" i="12" s="1"/>
  <c r="CR4" i="12" s="1"/>
  <c r="AA4" i="12"/>
  <c r="AE4" i="12"/>
  <c r="C5" i="12"/>
  <c r="BO5" i="12"/>
  <c r="CM5" i="12" s="1"/>
  <c r="G5" i="12"/>
  <c r="BP5" i="12"/>
  <c r="CN5" i="12"/>
  <c r="K5" i="12"/>
  <c r="BQ5" i="12"/>
  <c r="CO5" i="12"/>
  <c r="O5" i="12"/>
  <c r="S5" i="12"/>
  <c r="BS5" i="12"/>
  <c r="CQ5" i="12" s="1"/>
  <c r="W5" i="12"/>
  <c r="BT5" i="12"/>
  <c r="CR5" i="12"/>
  <c r="AA5" i="12"/>
  <c r="CC5" i="12"/>
  <c r="AE5" i="12"/>
  <c r="BV5" i="12"/>
  <c r="CT5" i="12" s="1"/>
  <c r="C6" i="12"/>
  <c r="BO6" i="12"/>
  <c r="CM6" i="12"/>
  <c r="G6" i="12"/>
  <c r="BP6" i="12"/>
  <c r="CN6" i="12"/>
  <c r="K6" i="12"/>
  <c r="BY6" i="12" s="1"/>
  <c r="O6" i="12"/>
  <c r="BR6" i="12"/>
  <c r="CP6" i="12" s="1"/>
  <c r="S6" i="12"/>
  <c r="BS6" i="12"/>
  <c r="CQ6" i="12"/>
  <c r="W6" i="12"/>
  <c r="BT6" i="12"/>
  <c r="CR6" i="12"/>
  <c r="AA6" i="12"/>
  <c r="CK6" i="12" s="1"/>
  <c r="AE6" i="12"/>
  <c r="BV6" i="12"/>
  <c r="CT6" i="12"/>
  <c r="C7" i="12"/>
  <c r="BO7" i="12"/>
  <c r="CM7" i="12"/>
  <c r="G7" i="12"/>
  <c r="K7" i="12"/>
  <c r="BQ7" i="12"/>
  <c r="CO7" i="12" s="1"/>
  <c r="O7" i="12"/>
  <c r="BR7" i="12"/>
  <c r="CP7" i="12"/>
  <c r="S7" i="12"/>
  <c r="BS7" i="12"/>
  <c r="CQ7" i="12"/>
  <c r="W7" i="12"/>
  <c r="BT7" i="12" s="1"/>
  <c r="CR7" i="12" s="1"/>
  <c r="AA7" i="12"/>
  <c r="AE7" i="12"/>
  <c r="C8" i="12"/>
  <c r="BO8" i="12"/>
  <c r="CM8" i="12" s="1"/>
  <c r="G8" i="12"/>
  <c r="BP8" i="12"/>
  <c r="CN8" i="12"/>
  <c r="K8" i="12"/>
  <c r="BQ8" i="12"/>
  <c r="CO8" i="12"/>
  <c r="O8" i="12"/>
  <c r="BZ8" i="12" s="1"/>
  <c r="S8" i="12"/>
  <c r="BS8" i="12"/>
  <c r="CQ8" i="12" s="1"/>
  <c r="W8" i="12"/>
  <c r="BT8" i="12"/>
  <c r="CR8" i="12"/>
  <c r="AA8" i="12"/>
  <c r="AE8" i="12"/>
  <c r="BV8" i="12"/>
  <c r="CT8" i="12"/>
  <c r="C9" i="12"/>
  <c r="BO9" i="12"/>
  <c r="CM9" i="12"/>
  <c r="G9" i="12"/>
  <c r="BP9" i="12" s="1"/>
  <c r="CN9" i="12" s="1"/>
  <c r="K9" i="12"/>
  <c r="BQ9" i="12"/>
  <c r="CO9" i="12" s="1"/>
  <c r="O9" i="12"/>
  <c r="BR9" i="12"/>
  <c r="CP9" i="12"/>
  <c r="S9" i="12"/>
  <c r="BS9" i="12"/>
  <c r="CQ9" i="12"/>
  <c r="W9" i="12"/>
  <c r="AA9" i="12"/>
  <c r="AW9" i="12"/>
  <c r="AE9" i="12"/>
  <c r="BV9" i="12"/>
  <c r="CT9" i="12"/>
  <c r="C10" i="12"/>
  <c r="BW10" i="12" s="1"/>
  <c r="G10" i="12"/>
  <c r="BP10" i="12"/>
  <c r="CN10" i="12" s="1"/>
  <c r="K10" i="12"/>
  <c r="BQ10" i="12"/>
  <c r="CO10" i="12"/>
  <c r="O10" i="12"/>
  <c r="BR10" i="12"/>
  <c r="CP10" i="12"/>
  <c r="S10" i="12"/>
  <c r="BS10" i="12" s="1"/>
  <c r="CQ10" i="12" s="1"/>
  <c r="W10" i="12"/>
  <c r="AN10" i="12" s="1"/>
  <c r="BT10" i="12"/>
  <c r="CR10" i="12" s="1"/>
  <c r="AA10" i="12"/>
  <c r="CK10" i="12"/>
  <c r="AE10" i="12"/>
  <c r="C11" i="12"/>
  <c r="BO11" i="12"/>
  <c r="CM11" i="12" s="1"/>
  <c r="G11" i="12"/>
  <c r="BP11" i="12"/>
  <c r="CN11" i="12"/>
  <c r="K11" i="12"/>
  <c r="BQ11" i="12"/>
  <c r="CO11" i="12"/>
  <c r="O11" i="12"/>
  <c r="S11" i="12"/>
  <c r="BS11" i="12"/>
  <c r="CQ11" i="12"/>
  <c r="W11" i="12"/>
  <c r="BT11" i="12" s="1"/>
  <c r="CR11" i="12" s="1"/>
  <c r="AA11" i="12"/>
  <c r="AE11" i="12"/>
  <c r="BV11" i="12"/>
  <c r="CT11" i="12"/>
  <c r="C12" i="12"/>
  <c r="BO12" i="12"/>
  <c r="CM12" i="12"/>
  <c r="G12" i="12"/>
  <c r="BP12" i="12" s="1"/>
  <c r="CN12" i="12" s="1"/>
  <c r="K12" i="12"/>
  <c r="BQ12" i="12"/>
  <c r="CO12" i="12" s="1"/>
  <c r="O12" i="12"/>
  <c r="BR12" i="12"/>
  <c r="CP12" i="12" s="1"/>
  <c r="S12" i="12"/>
  <c r="BS12" i="12"/>
  <c r="CQ12" i="12"/>
  <c r="W12" i="12"/>
  <c r="BT12" i="12" s="1"/>
  <c r="CR12" i="12" s="1"/>
  <c r="AA12" i="12"/>
  <c r="BU12" i="12"/>
  <c r="CS12" i="12" s="1"/>
  <c r="AE12" i="12"/>
  <c r="C13" i="12"/>
  <c r="BO13" i="12"/>
  <c r="CM13" i="12" s="1"/>
  <c r="G13" i="12"/>
  <c r="BP13" i="12" s="1"/>
  <c r="CN13" i="12"/>
  <c r="K13" i="12"/>
  <c r="O13" i="12"/>
  <c r="S13" i="12"/>
  <c r="BS13" i="12"/>
  <c r="CQ13" i="12" s="1"/>
  <c r="W13" i="12"/>
  <c r="BT13" i="12" s="1"/>
  <c r="CR13" i="12" s="1"/>
  <c r="AA13" i="12"/>
  <c r="BU13" i="12"/>
  <c r="CS13" i="12" s="1"/>
  <c r="AE13" i="12"/>
  <c r="C14" i="12"/>
  <c r="BO14" i="12"/>
  <c r="CM14" i="12" s="1"/>
  <c r="G14" i="12"/>
  <c r="BP14" i="12" s="1"/>
  <c r="CN14" i="12"/>
  <c r="K14" i="12"/>
  <c r="O14" i="12"/>
  <c r="AL14" i="12" s="1"/>
  <c r="BR14" i="12"/>
  <c r="CP14" i="12" s="1"/>
  <c r="S14" i="12"/>
  <c r="BS14" i="12"/>
  <c r="CQ14" i="12" s="1"/>
  <c r="W14" i="12"/>
  <c r="BT14" i="12"/>
  <c r="CR14" i="12"/>
  <c r="AA14" i="12"/>
  <c r="AE14" i="12"/>
  <c r="AX14" i="12" s="1"/>
  <c r="C15" i="12"/>
  <c r="C15" i="15" s="1"/>
  <c r="BO15" i="12"/>
  <c r="CM15" i="12"/>
  <c r="G15" i="12"/>
  <c r="BP15" i="12"/>
  <c r="CN15" i="12"/>
  <c r="K15" i="12"/>
  <c r="O15" i="12"/>
  <c r="AL15" i="12" s="1"/>
  <c r="BR15" i="12"/>
  <c r="CP15" i="12" s="1"/>
  <c r="S15" i="12"/>
  <c r="W15" i="12"/>
  <c r="BT15" i="12"/>
  <c r="CR15" i="12"/>
  <c r="AA15" i="12"/>
  <c r="AE15" i="12"/>
  <c r="BV15" i="12"/>
  <c r="CT15" i="12" s="1"/>
  <c r="B27" i="12"/>
  <c r="B28" i="12"/>
  <c r="B27" i="15"/>
  <c r="B28" i="15"/>
  <c r="B27" i="13"/>
  <c r="B28" i="13"/>
  <c r="B3" i="13"/>
  <c r="B4" i="13"/>
  <c r="B5" i="13"/>
  <c r="B6" i="13"/>
  <c r="B7" i="13"/>
  <c r="B8" i="13"/>
  <c r="B9" i="13"/>
  <c r="B10" i="13"/>
  <c r="B11" i="13"/>
  <c r="B12" i="13"/>
  <c r="B13" i="13"/>
  <c r="B14" i="13"/>
  <c r="B15" i="13"/>
  <c r="B16" i="13"/>
  <c r="B17" i="13"/>
  <c r="B18" i="13"/>
  <c r="B19" i="13"/>
  <c r="B20" i="13"/>
  <c r="B21" i="13"/>
  <c r="B22" i="13"/>
  <c r="B23" i="13"/>
  <c r="B24" i="13"/>
  <c r="B25" i="13"/>
  <c r="B26" i="13"/>
  <c r="B3" i="15"/>
  <c r="B4" i="15"/>
  <c r="B5" i="15"/>
  <c r="B6" i="15"/>
  <c r="B7" i="15"/>
  <c r="B8" i="15"/>
  <c r="B9" i="15"/>
  <c r="B10" i="15"/>
  <c r="B11" i="15"/>
  <c r="B12" i="15"/>
  <c r="B13" i="15"/>
  <c r="B14" i="15"/>
  <c r="B15" i="15"/>
  <c r="B16" i="15"/>
  <c r="B17" i="15"/>
  <c r="B18" i="15"/>
  <c r="B19" i="15"/>
  <c r="B20" i="15"/>
  <c r="B21" i="15"/>
  <c r="B22" i="15"/>
  <c r="B23" i="15"/>
  <c r="B24" i="15"/>
  <c r="B25" i="15"/>
  <c r="B26" i="15"/>
  <c r="AJ27" i="12"/>
  <c r="E27" i="13" s="1"/>
  <c r="F27" i="13" s="1"/>
  <c r="AK27" i="12"/>
  <c r="BI27" i="12" s="1"/>
  <c r="G27" i="13"/>
  <c r="H27" i="13" s="1"/>
  <c r="AL27" i="12"/>
  <c r="I27" i="13"/>
  <c r="J27" i="13" s="1"/>
  <c r="AM27" i="12"/>
  <c r="K27" i="13" s="1"/>
  <c r="L27" i="13" s="1"/>
  <c r="AN27" i="12"/>
  <c r="M27" i="13" s="1"/>
  <c r="N27" i="13" s="1"/>
  <c r="AO27" i="12"/>
  <c r="O27" i="13" s="1"/>
  <c r="P27" i="13" s="1"/>
  <c r="AP27" i="12"/>
  <c r="BN27" i="12" s="1"/>
  <c r="Q27" i="13"/>
  <c r="R27" i="13" s="1"/>
  <c r="AI28" i="12"/>
  <c r="AJ28" i="12"/>
  <c r="AK28" i="12"/>
  <c r="G28" i="13" s="1"/>
  <c r="H28" i="13" s="1"/>
  <c r="AL28" i="12"/>
  <c r="I28" i="13"/>
  <c r="J28" i="13" s="1"/>
  <c r="AM28" i="12"/>
  <c r="K28" i="13" s="1"/>
  <c r="L28" i="13"/>
  <c r="AN28" i="12"/>
  <c r="AP28" i="12"/>
  <c r="Q28" i="13" s="1"/>
  <c r="R28" i="13" s="1"/>
  <c r="AZ28" i="12"/>
  <c r="E28" i="15" s="1"/>
  <c r="BA28" i="12"/>
  <c r="G28" i="15" s="1"/>
  <c r="BB28" i="12"/>
  <c r="I28" i="15" s="1"/>
  <c r="BC28" i="12"/>
  <c r="K28" i="15" s="1"/>
  <c r="BD28" i="12"/>
  <c r="M28" i="15" s="1"/>
  <c r="BF28" i="12"/>
  <c r="Q28" i="15"/>
  <c r="C27" i="15"/>
  <c r="AR27" i="12"/>
  <c r="E27" i="15"/>
  <c r="AS27" i="12"/>
  <c r="G27" i="15" s="1"/>
  <c r="AT27" i="12"/>
  <c r="I27" i="15"/>
  <c r="AU27" i="12"/>
  <c r="K27" i="15" s="1"/>
  <c r="AV27" i="12"/>
  <c r="M27" i="15"/>
  <c r="AW27" i="12"/>
  <c r="O27" i="15" s="1"/>
  <c r="AX27" i="12"/>
  <c r="Q27" i="15"/>
  <c r="H27" i="12"/>
  <c r="I27" i="12"/>
  <c r="J27" i="12"/>
  <c r="L27" i="12"/>
  <c r="M27" i="12"/>
  <c r="N27" i="12"/>
  <c r="P27" i="12"/>
  <c r="Q27" i="12"/>
  <c r="R27" i="12"/>
  <c r="T27" i="12"/>
  <c r="U27" i="12"/>
  <c r="V27" i="12"/>
  <c r="X27" i="12"/>
  <c r="Y27" i="12"/>
  <c r="Z27" i="12"/>
  <c r="AB27" i="12"/>
  <c r="AC27" i="12"/>
  <c r="AD27" i="12"/>
  <c r="AF27" i="12"/>
  <c r="AG27" i="12"/>
  <c r="AH27" i="12"/>
  <c r="AZ27" i="12"/>
  <c r="BA27" i="12"/>
  <c r="BB27" i="12"/>
  <c r="BC27" i="12"/>
  <c r="BD27" i="12"/>
  <c r="BE27" i="12"/>
  <c r="BF27" i="12"/>
  <c r="BH27" i="12"/>
  <c r="BJ27" i="12"/>
  <c r="BK27" i="12"/>
  <c r="BM27" i="12"/>
  <c r="BX27" i="12"/>
  <c r="BY27" i="12"/>
  <c r="BZ27" i="12"/>
  <c r="CA27" i="12"/>
  <c r="CB27" i="12"/>
  <c r="CC27" i="12"/>
  <c r="CD27" i="12"/>
  <c r="CF27" i="12"/>
  <c r="CG27" i="12"/>
  <c r="CH27" i="12"/>
  <c r="CI27" i="12"/>
  <c r="CJ27" i="12"/>
  <c r="CK27" i="12"/>
  <c r="CL27" i="12"/>
  <c r="H28" i="12"/>
  <c r="I28" i="12"/>
  <c r="J28" i="12"/>
  <c r="L28" i="12"/>
  <c r="M28" i="12"/>
  <c r="N28" i="12"/>
  <c r="P28" i="12"/>
  <c r="Q28" i="12"/>
  <c r="R28" i="12"/>
  <c r="T28" i="12"/>
  <c r="U28" i="12"/>
  <c r="V28" i="12"/>
  <c r="X28" i="12"/>
  <c r="Y28" i="12"/>
  <c r="Z28" i="12"/>
  <c r="AB28" i="12"/>
  <c r="AC28" i="12"/>
  <c r="AD28" i="12"/>
  <c r="AF28" i="12"/>
  <c r="AG28" i="12"/>
  <c r="AH28" i="12"/>
  <c r="AR28" i="12"/>
  <c r="AS28" i="12"/>
  <c r="AT28" i="12"/>
  <c r="AU28" i="12"/>
  <c r="AV28" i="12"/>
  <c r="AX28" i="12"/>
  <c r="BI28" i="12"/>
  <c r="BJ28" i="12"/>
  <c r="BK28" i="12"/>
  <c r="BN28" i="12"/>
  <c r="BX28" i="12"/>
  <c r="BY28" i="12"/>
  <c r="BZ28" i="12"/>
  <c r="CA28" i="12"/>
  <c r="CB28" i="12"/>
  <c r="CD28" i="12"/>
  <c r="CF28" i="12"/>
  <c r="CG28" i="12"/>
  <c r="CH28" i="12"/>
  <c r="CJ28" i="12"/>
  <c r="CL28" i="12"/>
  <c r="AI4" i="12"/>
  <c r="C4" i="13" s="1"/>
  <c r="D4" i="13"/>
  <c r="AJ4" i="12"/>
  <c r="AK4" i="12"/>
  <c r="G4" i="13"/>
  <c r="H4" i="13"/>
  <c r="AL4" i="12"/>
  <c r="I4" i="13"/>
  <c r="J4" i="13"/>
  <c r="AM4" i="12"/>
  <c r="K4" i="13" s="1"/>
  <c r="L4" i="13" s="1"/>
  <c r="AN4" i="12"/>
  <c r="M4" i="13"/>
  <c r="N4" i="13" s="1"/>
  <c r="AP4" i="12"/>
  <c r="AI5" i="12"/>
  <c r="C5" i="13"/>
  <c r="D5" i="13" s="1"/>
  <c r="AJ5" i="12"/>
  <c r="E5" i="13" s="1"/>
  <c r="F5" i="13"/>
  <c r="AK5" i="12"/>
  <c r="AM5" i="12"/>
  <c r="K5" i="13"/>
  <c r="L5" i="13"/>
  <c r="AN5" i="12"/>
  <c r="M5" i="13" s="1"/>
  <c r="N5" i="13" s="1"/>
  <c r="AP5" i="12"/>
  <c r="Q5" i="13"/>
  <c r="R5" i="13" s="1"/>
  <c r="AI6" i="12"/>
  <c r="AJ6" i="12"/>
  <c r="E6" i="13"/>
  <c r="F6" i="13" s="1"/>
  <c r="AL6" i="12"/>
  <c r="AM6" i="12"/>
  <c r="K6" i="13"/>
  <c r="L6" i="13"/>
  <c r="AN6" i="12"/>
  <c r="M6" i="13"/>
  <c r="N6" i="13"/>
  <c r="AP6" i="12"/>
  <c r="Q6" i="13" s="1"/>
  <c r="R6" i="13" s="1"/>
  <c r="AI7" i="12"/>
  <c r="C7" i="13"/>
  <c r="D7" i="13" s="1"/>
  <c r="AK7" i="12"/>
  <c r="G7" i="13"/>
  <c r="H7" i="13" s="1"/>
  <c r="AL7" i="12"/>
  <c r="I7" i="13" s="1"/>
  <c r="J7" i="13"/>
  <c r="AM7" i="12"/>
  <c r="AN7" i="12"/>
  <c r="M7" i="13"/>
  <c r="N7" i="13" s="1"/>
  <c r="AI8" i="12"/>
  <c r="C8" i="13" s="1"/>
  <c r="D8" i="13"/>
  <c r="AJ8" i="12"/>
  <c r="E8" i="13"/>
  <c r="F8" i="13" s="1"/>
  <c r="AK8" i="12"/>
  <c r="BI8" i="12" s="1"/>
  <c r="G8" i="13"/>
  <c r="H8" i="13" s="1"/>
  <c r="AM8" i="12"/>
  <c r="K8" i="13" s="1"/>
  <c r="L8" i="13" s="1"/>
  <c r="AN8" i="12"/>
  <c r="M8" i="13"/>
  <c r="N8" i="13" s="1"/>
  <c r="AP8" i="12"/>
  <c r="AI9" i="12"/>
  <c r="C9" i="13"/>
  <c r="D9" i="13" s="1"/>
  <c r="AJ9" i="12"/>
  <c r="E9" i="13" s="1"/>
  <c r="F9" i="13"/>
  <c r="AK9" i="12"/>
  <c r="AL9" i="12"/>
  <c r="I9" i="13"/>
  <c r="J9" i="13"/>
  <c r="AM9" i="12"/>
  <c r="K9" i="13"/>
  <c r="L9" i="13"/>
  <c r="AN9" i="12"/>
  <c r="M9" i="13" s="1"/>
  <c r="N9" i="13" s="1"/>
  <c r="AP9" i="12"/>
  <c r="Q9" i="13"/>
  <c r="R9" i="13" s="1"/>
  <c r="AI10" i="12"/>
  <c r="AJ10" i="12"/>
  <c r="E10" i="13"/>
  <c r="F10" i="13" s="1"/>
  <c r="AK10" i="12"/>
  <c r="G10" i="13" s="1"/>
  <c r="H10" i="13"/>
  <c r="AL10" i="12"/>
  <c r="AM10" i="12"/>
  <c r="K10" i="13"/>
  <c r="L10" i="13"/>
  <c r="M10" i="13"/>
  <c r="N10" i="13"/>
  <c r="AP10" i="12"/>
  <c r="Q10" i="13" s="1"/>
  <c r="R10" i="13"/>
  <c r="AI11" i="12"/>
  <c r="C11" i="13"/>
  <c r="D11" i="13" s="1"/>
  <c r="AJ11" i="12"/>
  <c r="BH11" i="12" s="1"/>
  <c r="E11" i="13"/>
  <c r="F11" i="13" s="1"/>
  <c r="AK11" i="12"/>
  <c r="G11" i="13"/>
  <c r="H11" i="13"/>
  <c r="AM11" i="12"/>
  <c r="K11" i="13" s="1"/>
  <c r="L11" i="13"/>
  <c r="AN11" i="12"/>
  <c r="BL11" i="12" s="1"/>
  <c r="M11" i="13"/>
  <c r="N11" i="13" s="1"/>
  <c r="AP11" i="12"/>
  <c r="Q11" i="13"/>
  <c r="R11" i="13"/>
  <c r="AI12" i="12"/>
  <c r="C12" i="13" s="1"/>
  <c r="D12" i="13"/>
  <c r="AJ12" i="12"/>
  <c r="E12" i="13"/>
  <c r="F12" i="13" s="1"/>
  <c r="AK12" i="12"/>
  <c r="BI12" i="12" s="1"/>
  <c r="G12" i="13"/>
  <c r="H12" i="13" s="1"/>
  <c r="AL12" i="12"/>
  <c r="I12" i="13"/>
  <c r="J12" i="13"/>
  <c r="AM12" i="12"/>
  <c r="K12" i="13" s="1"/>
  <c r="L12" i="13"/>
  <c r="AN12" i="12"/>
  <c r="BL12" i="12" s="1"/>
  <c r="M12" i="13"/>
  <c r="N12" i="13" s="1"/>
  <c r="AI13" i="12"/>
  <c r="C13" i="13" s="1"/>
  <c r="D13" i="13"/>
  <c r="AJ13" i="12"/>
  <c r="AM13" i="12"/>
  <c r="K13" i="13" s="1"/>
  <c r="L13" i="13"/>
  <c r="AN13" i="12"/>
  <c r="M13" i="13"/>
  <c r="N13" i="13" s="1"/>
  <c r="AO13" i="12"/>
  <c r="BM13" i="12" s="1"/>
  <c r="O13" i="13"/>
  <c r="P13" i="13" s="1"/>
  <c r="AI14" i="12"/>
  <c r="C14" i="13" s="1"/>
  <c r="D14" i="13" s="1"/>
  <c r="AJ14" i="12"/>
  <c r="E14" i="13"/>
  <c r="F14" i="13" s="1"/>
  <c r="AK14" i="12"/>
  <c r="I14" i="13"/>
  <c r="J14" i="13"/>
  <c r="AN14" i="12"/>
  <c r="BL14" i="12" s="1"/>
  <c r="AO14" i="12"/>
  <c r="O14" i="13"/>
  <c r="P14" i="13"/>
  <c r="AI15" i="12"/>
  <c r="C15" i="13" s="1"/>
  <c r="D15" i="13"/>
  <c r="AJ15" i="12"/>
  <c r="I15" i="13"/>
  <c r="J15" i="13"/>
  <c r="AN15" i="12"/>
  <c r="M15" i="13"/>
  <c r="N15" i="13" s="1"/>
  <c r="AO15" i="12"/>
  <c r="O15" i="13"/>
  <c r="P15" i="13" s="1"/>
  <c r="AI16" i="12"/>
  <c r="C16" i="13" s="1"/>
  <c r="D16" i="13" s="1"/>
  <c r="AJ16" i="12"/>
  <c r="E16" i="13"/>
  <c r="F16" i="13" s="1"/>
  <c r="AK16" i="12"/>
  <c r="G16" i="13" s="1"/>
  <c r="H16" i="13" s="1"/>
  <c r="AL16" i="12"/>
  <c r="I16" i="13"/>
  <c r="J16" i="13" s="1"/>
  <c r="AM16" i="12"/>
  <c r="K16" i="13" s="1"/>
  <c r="L16" i="13"/>
  <c r="AN16" i="12"/>
  <c r="AP16" i="12"/>
  <c r="Q16" i="13"/>
  <c r="R16" i="13"/>
  <c r="AJ17" i="12"/>
  <c r="E17" i="13" s="1"/>
  <c r="F17" i="13" s="1"/>
  <c r="AK17" i="12"/>
  <c r="G17" i="13"/>
  <c r="H17" i="13" s="1"/>
  <c r="AL17" i="12"/>
  <c r="I17" i="13" s="1"/>
  <c r="J17" i="13" s="1"/>
  <c r="AM17" i="12"/>
  <c r="K17" i="13"/>
  <c r="L17" i="13"/>
  <c r="AN17" i="12"/>
  <c r="M17" i="13" s="1"/>
  <c r="N17" i="13"/>
  <c r="AP17" i="12"/>
  <c r="BN17" i="12" s="1"/>
  <c r="Q17" i="13"/>
  <c r="R17" i="13" s="1"/>
  <c r="AI18" i="12"/>
  <c r="C18" i="13"/>
  <c r="D18" i="13"/>
  <c r="AJ18" i="12"/>
  <c r="E18" i="13"/>
  <c r="F18" i="13"/>
  <c r="AK18" i="12"/>
  <c r="G18" i="13" s="1"/>
  <c r="H18" i="13"/>
  <c r="AL18" i="12"/>
  <c r="I18" i="13"/>
  <c r="J18" i="13" s="1"/>
  <c r="AM18" i="12"/>
  <c r="K18" i="13"/>
  <c r="L18" i="13" s="1"/>
  <c r="AN18" i="12"/>
  <c r="M18" i="13"/>
  <c r="N18" i="13"/>
  <c r="AP18" i="12"/>
  <c r="Q18" i="13" s="1"/>
  <c r="R18" i="13"/>
  <c r="AI19" i="12"/>
  <c r="C19" i="13"/>
  <c r="D19" i="13" s="1"/>
  <c r="AK19" i="12"/>
  <c r="G19" i="13"/>
  <c r="H19" i="13"/>
  <c r="AL19" i="12"/>
  <c r="I19" i="13" s="1"/>
  <c r="J19" i="13" s="1"/>
  <c r="AM19" i="12"/>
  <c r="K19" i="13"/>
  <c r="L19" i="13" s="1"/>
  <c r="AN19" i="12"/>
  <c r="M19" i="13" s="1"/>
  <c r="N19" i="13" s="1"/>
  <c r="AI20" i="12"/>
  <c r="C20" i="13" s="1"/>
  <c r="D20" i="13" s="1"/>
  <c r="AJ20" i="12"/>
  <c r="E20" i="13"/>
  <c r="F20" i="13" s="1"/>
  <c r="AK20" i="12"/>
  <c r="G20" i="13" s="1"/>
  <c r="H20" i="13" s="1"/>
  <c r="AM20" i="12"/>
  <c r="K20" i="13" s="1"/>
  <c r="L20" i="13"/>
  <c r="AN20" i="12"/>
  <c r="M20" i="13"/>
  <c r="N20" i="13" s="1"/>
  <c r="AP20" i="12"/>
  <c r="Q20" i="13"/>
  <c r="R20" i="13"/>
  <c r="AI21" i="12"/>
  <c r="C21" i="13"/>
  <c r="D21" i="13"/>
  <c r="AJ21" i="12"/>
  <c r="AK21" i="12"/>
  <c r="G21" i="13"/>
  <c r="H21" i="13" s="1"/>
  <c r="AL21" i="12"/>
  <c r="I21" i="13"/>
  <c r="J21" i="13" s="1"/>
  <c r="AM21" i="12"/>
  <c r="K21" i="13"/>
  <c r="L21" i="13"/>
  <c r="AN21" i="12"/>
  <c r="M21" i="13" s="1"/>
  <c r="N21" i="13"/>
  <c r="AI22" i="12"/>
  <c r="C22" i="13"/>
  <c r="D22" i="13"/>
  <c r="AJ22" i="12"/>
  <c r="E22" i="13"/>
  <c r="F22" i="13"/>
  <c r="AK22" i="12"/>
  <c r="G22" i="13" s="1"/>
  <c r="H22" i="13"/>
  <c r="AL22" i="12"/>
  <c r="I22" i="13"/>
  <c r="J22" i="13" s="1"/>
  <c r="AM22" i="12"/>
  <c r="K22" i="13"/>
  <c r="L22" i="13" s="1"/>
  <c r="AN22" i="12"/>
  <c r="M22" i="13"/>
  <c r="N22" i="13"/>
  <c r="AP22" i="12"/>
  <c r="Q22" i="13" s="1"/>
  <c r="R22" i="13"/>
  <c r="AI23" i="12"/>
  <c r="C23" i="13"/>
  <c r="D23" i="13" s="1"/>
  <c r="AJ23" i="12"/>
  <c r="E23" i="13"/>
  <c r="F23" i="13"/>
  <c r="AK23" i="12"/>
  <c r="G23" i="13"/>
  <c r="H23" i="13"/>
  <c r="AL23" i="12"/>
  <c r="I23" i="13" s="1"/>
  <c r="J23" i="13"/>
  <c r="AM23" i="12"/>
  <c r="K23" i="13"/>
  <c r="L23" i="13" s="1"/>
  <c r="AN23" i="12"/>
  <c r="M23" i="13"/>
  <c r="N23" i="13" s="1"/>
  <c r="AP23" i="12"/>
  <c r="Q23" i="13"/>
  <c r="R23" i="13" s="1"/>
  <c r="AI24" i="12"/>
  <c r="C24" i="13" s="1"/>
  <c r="D24" i="13"/>
  <c r="AJ24" i="12"/>
  <c r="E24" i="13" s="1"/>
  <c r="F24" i="13" s="1"/>
  <c r="AK24" i="12"/>
  <c r="G24" i="13"/>
  <c r="H24" i="13"/>
  <c r="AM24" i="12"/>
  <c r="K24" i="13" s="1"/>
  <c r="L24" i="13"/>
  <c r="AN24" i="12"/>
  <c r="M24" i="13" s="1"/>
  <c r="N24" i="13" s="1"/>
  <c r="AP24" i="12"/>
  <c r="Q24" i="13"/>
  <c r="R24" i="13"/>
  <c r="AI25" i="12"/>
  <c r="C25" i="13"/>
  <c r="D25" i="13"/>
  <c r="AJ25" i="12"/>
  <c r="AK25" i="12"/>
  <c r="G25" i="13"/>
  <c r="H25" i="13" s="1"/>
  <c r="AL25" i="12"/>
  <c r="I25" i="13" s="1"/>
  <c r="J25" i="13" s="1"/>
  <c r="AM25" i="12"/>
  <c r="K25" i="13"/>
  <c r="L25" i="13" s="1"/>
  <c r="AP25" i="12"/>
  <c r="AI26" i="12"/>
  <c r="C26" i="13"/>
  <c r="D26" i="13" s="1"/>
  <c r="AJ26" i="12"/>
  <c r="E26" i="13"/>
  <c r="F26" i="13"/>
  <c r="AK26" i="12"/>
  <c r="G26" i="13" s="1"/>
  <c r="H26" i="13" s="1"/>
  <c r="AL26" i="12"/>
  <c r="I26" i="13"/>
  <c r="J26" i="13" s="1"/>
  <c r="AM26" i="12"/>
  <c r="K26" i="13" s="1"/>
  <c r="L26" i="13" s="1"/>
  <c r="AN26" i="12"/>
  <c r="M26" i="13"/>
  <c r="N26" i="13" s="1"/>
  <c r="AP26" i="12"/>
  <c r="Q26" i="13" s="1"/>
  <c r="R26" i="13"/>
  <c r="C3" i="12"/>
  <c r="F3" i="12"/>
  <c r="G3" i="12"/>
  <c r="AJ3" i="12"/>
  <c r="E3" i="13" s="1"/>
  <c r="F3" i="13" s="1"/>
  <c r="K3" i="12"/>
  <c r="AK3" i="12"/>
  <c r="BI3" i="12" s="1"/>
  <c r="G3" i="13"/>
  <c r="H3" i="13" s="1"/>
  <c r="O3" i="12"/>
  <c r="AL3" i="12"/>
  <c r="BJ3" i="12" s="1"/>
  <c r="I3" i="13"/>
  <c r="J3" i="13" s="1"/>
  <c r="S3" i="12"/>
  <c r="AM3" i="12"/>
  <c r="K3" i="13"/>
  <c r="L3" i="13" s="1"/>
  <c r="W3" i="12"/>
  <c r="AN3" i="12"/>
  <c r="M3" i="13" s="1"/>
  <c r="N3" i="13" s="1"/>
  <c r="AA3" i="12"/>
  <c r="AO3" i="12"/>
  <c r="O3" i="13"/>
  <c r="P3" i="13" s="1"/>
  <c r="AE3" i="12"/>
  <c r="AP3" i="12"/>
  <c r="Q3" i="13"/>
  <c r="R3" i="13" s="1"/>
  <c r="C4" i="15"/>
  <c r="D4" i="15"/>
  <c r="G4" i="15"/>
  <c r="H4" i="15"/>
  <c r="I4" i="15"/>
  <c r="J4" i="15"/>
  <c r="K4" i="15"/>
  <c r="L4" i="15"/>
  <c r="M4" i="15"/>
  <c r="N4" i="15"/>
  <c r="R4" i="15"/>
  <c r="C5" i="15"/>
  <c r="D5" i="15"/>
  <c r="E5" i="15"/>
  <c r="F5" i="15"/>
  <c r="G5" i="15"/>
  <c r="H5" i="15"/>
  <c r="K5" i="15"/>
  <c r="L5" i="15"/>
  <c r="M5" i="15"/>
  <c r="N5" i="15"/>
  <c r="Q5" i="15"/>
  <c r="R5" i="15"/>
  <c r="C6" i="15"/>
  <c r="D6" i="15"/>
  <c r="E6" i="15"/>
  <c r="F6" i="15"/>
  <c r="H6" i="15"/>
  <c r="I6" i="15"/>
  <c r="J6" i="15"/>
  <c r="K6" i="15"/>
  <c r="L6" i="15"/>
  <c r="M6" i="15"/>
  <c r="N6" i="15"/>
  <c r="Q6" i="15"/>
  <c r="R6" i="15"/>
  <c r="C7" i="15"/>
  <c r="D7" i="15"/>
  <c r="F7" i="15"/>
  <c r="G7" i="15"/>
  <c r="H7" i="15"/>
  <c r="I7" i="15"/>
  <c r="J7" i="15"/>
  <c r="K7" i="15"/>
  <c r="L7" i="15"/>
  <c r="M7" i="15"/>
  <c r="N7" i="15"/>
  <c r="Q7" i="15"/>
  <c r="R7" i="15"/>
  <c r="C8" i="15"/>
  <c r="D8" i="15"/>
  <c r="E8" i="15"/>
  <c r="F8" i="15"/>
  <c r="G8" i="15"/>
  <c r="H8" i="15"/>
  <c r="I8" i="15"/>
  <c r="K8" i="15"/>
  <c r="L8" i="15"/>
  <c r="M8" i="15"/>
  <c r="N8" i="15"/>
  <c r="Q8" i="15"/>
  <c r="R8" i="15"/>
  <c r="C9" i="15"/>
  <c r="D9" i="15"/>
  <c r="E9" i="15"/>
  <c r="F9" i="15"/>
  <c r="G9" i="15"/>
  <c r="H9" i="15"/>
  <c r="I9" i="15"/>
  <c r="J9" i="15"/>
  <c r="K9" i="15"/>
  <c r="L9" i="15"/>
  <c r="N9" i="15"/>
  <c r="Q9" i="15"/>
  <c r="R9" i="15"/>
  <c r="E10" i="15"/>
  <c r="F10" i="15"/>
  <c r="G10" i="15"/>
  <c r="H10" i="15"/>
  <c r="I10" i="15"/>
  <c r="J10" i="15"/>
  <c r="K10" i="15"/>
  <c r="L10" i="15"/>
  <c r="M10" i="15"/>
  <c r="N10" i="15"/>
  <c r="R10" i="15"/>
  <c r="C11" i="15"/>
  <c r="D11" i="15"/>
  <c r="E11" i="15"/>
  <c r="F11" i="15"/>
  <c r="G11" i="15"/>
  <c r="H11" i="15"/>
  <c r="K11" i="15"/>
  <c r="L11" i="15"/>
  <c r="M11" i="15"/>
  <c r="N11" i="15"/>
  <c r="Q11" i="15"/>
  <c r="R11" i="15"/>
  <c r="C12" i="15"/>
  <c r="D12" i="15"/>
  <c r="E12" i="15"/>
  <c r="F12" i="15"/>
  <c r="G12" i="15"/>
  <c r="H12" i="15"/>
  <c r="I12" i="15"/>
  <c r="J12" i="15"/>
  <c r="K12" i="15"/>
  <c r="L12" i="15"/>
  <c r="M12" i="15"/>
  <c r="N12" i="15"/>
  <c r="Q12" i="15"/>
  <c r="R12" i="15"/>
  <c r="C13" i="15"/>
  <c r="D13" i="15"/>
  <c r="E13" i="15"/>
  <c r="F13" i="15"/>
  <c r="K13" i="15"/>
  <c r="L13" i="15"/>
  <c r="M13" i="15"/>
  <c r="N13" i="15"/>
  <c r="P13" i="15"/>
  <c r="Q13" i="15"/>
  <c r="R13" i="15"/>
  <c r="C14" i="15"/>
  <c r="D14" i="15"/>
  <c r="E14" i="15"/>
  <c r="F14" i="15"/>
  <c r="H14" i="15"/>
  <c r="I14" i="15"/>
  <c r="J14" i="15"/>
  <c r="M14" i="15"/>
  <c r="N14" i="15"/>
  <c r="P14" i="15"/>
  <c r="R14" i="15"/>
  <c r="D15" i="15"/>
  <c r="E15" i="15"/>
  <c r="F15" i="15"/>
  <c r="H15" i="15"/>
  <c r="I15" i="15"/>
  <c r="J15" i="15"/>
  <c r="M15" i="15"/>
  <c r="N15" i="15"/>
  <c r="P15" i="15"/>
  <c r="R15" i="15"/>
  <c r="C16" i="15"/>
  <c r="D16" i="15"/>
  <c r="E16" i="15"/>
  <c r="F16" i="15"/>
  <c r="H16" i="15"/>
  <c r="I16" i="15"/>
  <c r="J16" i="15"/>
  <c r="K16" i="15"/>
  <c r="L16" i="15"/>
  <c r="M16" i="15"/>
  <c r="N16" i="15"/>
  <c r="Q16" i="15"/>
  <c r="R16" i="15"/>
  <c r="E17" i="15"/>
  <c r="F17" i="15"/>
  <c r="G17" i="15"/>
  <c r="H17" i="15"/>
  <c r="I17" i="15"/>
  <c r="J17" i="15"/>
  <c r="K17" i="15"/>
  <c r="L17" i="15"/>
  <c r="M17" i="15"/>
  <c r="N17" i="15"/>
  <c r="Q17" i="15"/>
  <c r="R17" i="15"/>
  <c r="C18" i="15"/>
  <c r="D18" i="15"/>
  <c r="E18" i="15"/>
  <c r="F18" i="15"/>
  <c r="G18" i="15"/>
  <c r="H18" i="15"/>
  <c r="I18" i="15"/>
  <c r="J18" i="15"/>
  <c r="K18" i="15"/>
  <c r="L18" i="15"/>
  <c r="M18" i="15"/>
  <c r="N18" i="15"/>
  <c r="Q18" i="15"/>
  <c r="R18" i="15"/>
  <c r="C19" i="15"/>
  <c r="D19" i="15"/>
  <c r="F19" i="15"/>
  <c r="G19" i="15"/>
  <c r="H19" i="15"/>
  <c r="I19" i="15"/>
  <c r="J19" i="15"/>
  <c r="K19" i="15"/>
  <c r="L19" i="15"/>
  <c r="M19" i="15"/>
  <c r="N19" i="15"/>
  <c r="Q19" i="15"/>
  <c r="R19" i="15"/>
  <c r="C20" i="15"/>
  <c r="D20" i="15"/>
  <c r="E20" i="15"/>
  <c r="F20" i="15"/>
  <c r="G20" i="15"/>
  <c r="H20" i="15"/>
  <c r="K20" i="15"/>
  <c r="L20" i="15"/>
  <c r="M20" i="15"/>
  <c r="N20" i="15"/>
  <c r="Q20" i="15"/>
  <c r="R20" i="15"/>
  <c r="C21" i="15"/>
  <c r="D21" i="15"/>
  <c r="E21" i="15"/>
  <c r="F21" i="15"/>
  <c r="G21" i="15"/>
  <c r="H21" i="15"/>
  <c r="I21" i="15"/>
  <c r="J21" i="15"/>
  <c r="K21" i="15"/>
  <c r="L21" i="15"/>
  <c r="N21" i="15"/>
  <c r="Q21" i="15"/>
  <c r="R21" i="15"/>
  <c r="C22" i="15"/>
  <c r="D22" i="15"/>
  <c r="E22" i="15"/>
  <c r="F22" i="15"/>
  <c r="G22" i="15"/>
  <c r="H22" i="15"/>
  <c r="I22" i="15"/>
  <c r="J22" i="15"/>
  <c r="K22" i="15"/>
  <c r="L22" i="15"/>
  <c r="M22" i="15"/>
  <c r="N22" i="15"/>
  <c r="Q22" i="15"/>
  <c r="R22" i="15"/>
  <c r="C23" i="15"/>
  <c r="D23" i="15"/>
  <c r="F23" i="15"/>
  <c r="G23" i="15"/>
  <c r="H23" i="15"/>
  <c r="I23" i="15"/>
  <c r="J23" i="15"/>
  <c r="K23" i="15"/>
  <c r="L23" i="15"/>
  <c r="N23" i="15"/>
  <c r="Q23" i="15"/>
  <c r="R23" i="15"/>
  <c r="C24" i="15"/>
  <c r="D24" i="15"/>
  <c r="E24" i="15"/>
  <c r="F24" i="15"/>
  <c r="G24" i="15"/>
  <c r="H24" i="15"/>
  <c r="I24" i="15"/>
  <c r="J24" i="15"/>
  <c r="K24" i="15"/>
  <c r="L24" i="15"/>
  <c r="M24" i="15"/>
  <c r="N24" i="15"/>
  <c r="Q24" i="15"/>
  <c r="R24" i="15"/>
  <c r="C25" i="15"/>
  <c r="D25" i="15"/>
  <c r="F25" i="15"/>
  <c r="G25" i="15"/>
  <c r="H25" i="15"/>
  <c r="I25" i="15"/>
  <c r="J25" i="15"/>
  <c r="K25" i="15"/>
  <c r="L25" i="15"/>
  <c r="Q25" i="15"/>
  <c r="R25" i="15"/>
  <c r="C26" i="15"/>
  <c r="D26" i="15"/>
  <c r="E26" i="15"/>
  <c r="F26" i="15"/>
  <c r="G26" i="15"/>
  <c r="H26" i="15"/>
  <c r="I26" i="15"/>
  <c r="J26" i="15"/>
  <c r="K26" i="15"/>
  <c r="L26" i="15"/>
  <c r="M26" i="15"/>
  <c r="N26" i="15"/>
  <c r="Q26" i="15"/>
  <c r="R26" i="15"/>
  <c r="E3" i="12"/>
  <c r="D3" i="12"/>
  <c r="E3" i="15"/>
  <c r="F3" i="15"/>
  <c r="G3" i="15"/>
  <c r="I3" i="15"/>
  <c r="J3" i="15"/>
  <c r="K3" i="15"/>
  <c r="M3" i="15"/>
  <c r="N3" i="15"/>
  <c r="O3" i="15"/>
  <c r="Q3" i="15"/>
  <c r="R3" i="15"/>
  <c r="A26" i="15"/>
  <c r="A25" i="15"/>
  <c r="A24" i="15"/>
  <c r="A23" i="15"/>
  <c r="A22" i="15"/>
  <c r="A21" i="15"/>
  <c r="A20" i="15"/>
  <c r="A19" i="15"/>
  <c r="A18" i="15"/>
  <c r="A17" i="15"/>
  <c r="A16" i="15"/>
  <c r="A15" i="15"/>
  <c r="A14" i="15"/>
  <c r="A13" i="15"/>
  <c r="A12" i="15"/>
  <c r="A11" i="15"/>
  <c r="A10" i="15"/>
  <c r="A9" i="15"/>
  <c r="A8" i="15"/>
  <c r="A7" i="15"/>
  <c r="A6" i="15"/>
  <c r="A5" i="15"/>
  <c r="A4" i="15"/>
  <c r="A3" i="15"/>
  <c r="BP3" i="12"/>
  <c r="CN3" i="12"/>
  <c r="BQ3" i="12"/>
  <c r="CO3" i="12"/>
  <c r="BR3" i="12"/>
  <c r="CP3" i="12"/>
  <c r="BS3" i="12"/>
  <c r="CQ3" i="12"/>
  <c r="BT3" i="12"/>
  <c r="CR3" i="12"/>
  <c r="BU3" i="12"/>
  <c r="CS3" i="12"/>
  <c r="BV3" i="12"/>
  <c r="CT3" i="12"/>
  <c r="BC26" i="12"/>
  <c r="BC25" i="12"/>
  <c r="BC24" i="12"/>
  <c r="BC23" i="12"/>
  <c r="BC22" i="12"/>
  <c r="BC21" i="12"/>
  <c r="BC20" i="12"/>
  <c r="BC19" i="12"/>
  <c r="BC18" i="12"/>
  <c r="BC17" i="12"/>
  <c r="BC16" i="12"/>
  <c r="BC13" i="12"/>
  <c r="BC12" i="12"/>
  <c r="BC11" i="12"/>
  <c r="BC10" i="12"/>
  <c r="BC9" i="12"/>
  <c r="BC8" i="12"/>
  <c r="BC7" i="12"/>
  <c r="BC6" i="12"/>
  <c r="BC5" i="12"/>
  <c r="BC4" i="12"/>
  <c r="BC3" i="12"/>
  <c r="AG4" i="12"/>
  <c r="BF4" i="12"/>
  <c r="AF4" i="12"/>
  <c r="AX4" i="12"/>
  <c r="AH4" i="12"/>
  <c r="CD4" i="12"/>
  <c r="AG5" i="12"/>
  <c r="BF5" i="12"/>
  <c r="AH5" i="12"/>
  <c r="AF5" i="12"/>
  <c r="AX5" i="12"/>
  <c r="CD5" i="12"/>
  <c r="CL5" i="12"/>
  <c r="AG6" i="12"/>
  <c r="BF6" i="12"/>
  <c r="AF6" i="12"/>
  <c r="AX6" i="12"/>
  <c r="AH6" i="12"/>
  <c r="CD6" i="12"/>
  <c r="CL6" i="12"/>
  <c r="AG7" i="12"/>
  <c r="AH7" i="12"/>
  <c r="AF7" i="12"/>
  <c r="AX7" i="12"/>
  <c r="CL7" i="12"/>
  <c r="AG8" i="12"/>
  <c r="BF8" i="12"/>
  <c r="AF8" i="12"/>
  <c r="AX8" i="12"/>
  <c r="AH8" i="12"/>
  <c r="CD8" i="12"/>
  <c r="CL8" i="12"/>
  <c r="AG9" i="12"/>
  <c r="BF9" i="12"/>
  <c r="AF9" i="12"/>
  <c r="AX9" i="12"/>
  <c r="AH9" i="12"/>
  <c r="CD9" i="12"/>
  <c r="CL9" i="12"/>
  <c r="AG10" i="12"/>
  <c r="BF10" i="12"/>
  <c r="AH10" i="12"/>
  <c r="AF10" i="12"/>
  <c r="CD10" i="12"/>
  <c r="CL10" i="12"/>
  <c r="AG11" i="12"/>
  <c r="BF11" i="12"/>
  <c r="AF11" i="12"/>
  <c r="AX11" i="12"/>
  <c r="AH11" i="12"/>
  <c r="CD11" i="12"/>
  <c r="CL11" i="12"/>
  <c r="AG12" i="12"/>
  <c r="BF12" i="12"/>
  <c r="AF12" i="12"/>
  <c r="AX12" i="12"/>
  <c r="AH12" i="12"/>
  <c r="CD12" i="12"/>
  <c r="AG13" i="12"/>
  <c r="BF13" i="12"/>
  <c r="AH13" i="12"/>
  <c r="AF13" i="12"/>
  <c r="AX13" i="12"/>
  <c r="CL13" i="12"/>
  <c r="AG14" i="12"/>
  <c r="BF14" i="12"/>
  <c r="AH14" i="12"/>
  <c r="AF14" i="12"/>
  <c r="CL14" i="12"/>
  <c r="AG15" i="12"/>
  <c r="AH15" i="12"/>
  <c r="CD15" i="12"/>
  <c r="AF15" i="12"/>
  <c r="AG16" i="12"/>
  <c r="BF16" i="12"/>
  <c r="AH16" i="12"/>
  <c r="AF16" i="12"/>
  <c r="AX16" i="12"/>
  <c r="CD16" i="12"/>
  <c r="CL16" i="12"/>
  <c r="AG17" i="12"/>
  <c r="BF17" i="12"/>
  <c r="AF17" i="12"/>
  <c r="AH17" i="12"/>
  <c r="CD17" i="12"/>
  <c r="CL17" i="12"/>
  <c r="AG18" i="12"/>
  <c r="BF18" i="12"/>
  <c r="AF18" i="12"/>
  <c r="AX18" i="12"/>
  <c r="AH18" i="12"/>
  <c r="CD18" i="12"/>
  <c r="CL18" i="12"/>
  <c r="AG19" i="12"/>
  <c r="AF19" i="12"/>
  <c r="AX19" i="12"/>
  <c r="AH19" i="12"/>
  <c r="CL19" i="12"/>
  <c r="AG20" i="12"/>
  <c r="BF20" i="12"/>
  <c r="AF20" i="12"/>
  <c r="AX20" i="12"/>
  <c r="AH20" i="12"/>
  <c r="CD20" i="12"/>
  <c r="CL20" i="12"/>
  <c r="AG21" i="12"/>
  <c r="AH21" i="12"/>
  <c r="AF21" i="12"/>
  <c r="AG22" i="12"/>
  <c r="BF22" i="12"/>
  <c r="AF22" i="12"/>
  <c r="AX22" i="12"/>
  <c r="AH22" i="12"/>
  <c r="CD22" i="12"/>
  <c r="CL22" i="12"/>
  <c r="AG23" i="12"/>
  <c r="BF23" i="12"/>
  <c r="AF23" i="12"/>
  <c r="AX23" i="12"/>
  <c r="AH23" i="12"/>
  <c r="CD23" i="12"/>
  <c r="CL23" i="12"/>
  <c r="AG24" i="12"/>
  <c r="BF24" i="12"/>
  <c r="AH24" i="12"/>
  <c r="CD24" i="12"/>
  <c r="AF24" i="12"/>
  <c r="AX24" i="12"/>
  <c r="CL24" i="12"/>
  <c r="AG25" i="12"/>
  <c r="BF25" i="12"/>
  <c r="AH25" i="12"/>
  <c r="AF25" i="12"/>
  <c r="AX25" i="12"/>
  <c r="CL25" i="12"/>
  <c r="AG26" i="12"/>
  <c r="BF26" i="12"/>
  <c r="AH26" i="12"/>
  <c r="CD26" i="12"/>
  <c r="AF26" i="12"/>
  <c r="AX26" i="12"/>
  <c r="CL26" i="12"/>
  <c r="AC4" i="12"/>
  <c r="AD4" i="12"/>
  <c r="AB4" i="12"/>
  <c r="AC5" i="12"/>
  <c r="AB5" i="12"/>
  <c r="AD5" i="12"/>
  <c r="AC6" i="12"/>
  <c r="AD6" i="12"/>
  <c r="AB6" i="12"/>
  <c r="AC7" i="12"/>
  <c r="AB7" i="12"/>
  <c r="AW7" i="12"/>
  <c r="AD7" i="12"/>
  <c r="AC8" i="12"/>
  <c r="AB8" i="12"/>
  <c r="AD8" i="12"/>
  <c r="AC9" i="12"/>
  <c r="AD9" i="12"/>
  <c r="AB9" i="12"/>
  <c r="AC10" i="12"/>
  <c r="AB10" i="12"/>
  <c r="AD10" i="12"/>
  <c r="AC11" i="12"/>
  <c r="AB11" i="12"/>
  <c r="AD11" i="12"/>
  <c r="AC12" i="12"/>
  <c r="BE12" i="12"/>
  <c r="AD12" i="12"/>
  <c r="AB12" i="12"/>
  <c r="AC13" i="12"/>
  <c r="AD13" i="12"/>
  <c r="AB13" i="12"/>
  <c r="AC14" i="12"/>
  <c r="BE14" i="12"/>
  <c r="AD14" i="12"/>
  <c r="CC14" i="12"/>
  <c r="AB14" i="12"/>
  <c r="AW14" i="12"/>
  <c r="AC15" i="12"/>
  <c r="BE15" i="12"/>
  <c r="AD15" i="12"/>
  <c r="CC15" i="12"/>
  <c r="AB15" i="12"/>
  <c r="AW15" i="12"/>
  <c r="CK15" i="12"/>
  <c r="AC16" i="12"/>
  <c r="AB16" i="12"/>
  <c r="AD16" i="12"/>
  <c r="AC17" i="12"/>
  <c r="AB17" i="12"/>
  <c r="AD17" i="12"/>
  <c r="CC17" i="12"/>
  <c r="AC18" i="12"/>
  <c r="AB18" i="12"/>
  <c r="AD18" i="12"/>
  <c r="CK18" i="12"/>
  <c r="AC19" i="12"/>
  <c r="AB19" i="12"/>
  <c r="AD19" i="12"/>
  <c r="AC20" i="12"/>
  <c r="AD20" i="12"/>
  <c r="AB20" i="12"/>
  <c r="AC21" i="12"/>
  <c r="AB21" i="12"/>
  <c r="AC22" i="12"/>
  <c r="AB22" i="12"/>
  <c r="AD22" i="12"/>
  <c r="AC23" i="12"/>
  <c r="AD23" i="12"/>
  <c r="AB23" i="12"/>
  <c r="AC24" i="12"/>
  <c r="BE24" i="12"/>
  <c r="AD24" i="12"/>
  <c r="AB24" i="12"/>
  <c r="AC25" i="12"/>
  <c r="AD25" i="12"/>
  <c r="AB25" i="12"/>
  <c r="AC26" i="12"/>
  <c r="AD26" i="12"/>
  <c r="AB26" i="12"/>
  <c r="Y4" i="12"/>
  <c r="BD4" i="12"/>
  <c r="Z4" i="12"/>
  <c r="CB4" i="12"/>
  <c r="X4" i="12"/>
  <c r="AV4" i="12"/>
  <c r="CJ4" i="12"/>
  <c r="Y5" i="12"/>
  <c r="BD5" i="12"/>
  <c r="X5" i="12"/>
  <c r="AV5" i="12"/>
  <c r="Z5" i="12"/>
  <c r="CB5" i="12"/>
  <c r="CJ5" i="12"/>
  <c r="Y6" i="12"/>
  <c r="BD6" i="12"/>
  <c r="Z6" i="12"/>
  <c r="CB6" i="12"/>
  <c r="X6" i="12"/>
  <c r="AV6" i="12"/>
  <c r="CJ6" i="12"/>
  <c r="Y7" i="12"/>
  <c r="BD7" i="12"/>
  <c r="X7" i="12"/>
  <c r="AV7" i="12"/>
  <c r="Z7" i="12"/>
  <c r="CB7" i="12"/>
  <c r="CJ7" i="12"/>
  <c r="Y8" i="12"/>
  <c r="BD8" i="12"/>
  <c r="X8" i="12"/>
  <c r="AV8" i="12"/>
  <c r="Z8" i="12"/>
  <c r="CB8" i="12"/>
  <c r="CJ8" i="12"/>
  <c r="Y9" i="12"/>
  <c r="BD9" i="12"/>
  <c r="Z9" i="12"/>
  <c r="CB9" i="12"/>
  <c r="X9" i="12"/>
  <c r="AV9" i="12"/>
  <c r="CJ9" i="12"/>
  <c r="Y10" i="12"/>
  <c r="BD10" i="12"/>
  <c r="X10" i="12"/>
  <c r="AV10" i="12"/>
  <c r="Z10" i="12"/>
  <c r="CB10" i="12"/>
  <c r="CJ10" i="12"/>
  <c r="Y11" i="12"/>
  <c r="BD11" i="12"/>
  <c r="X11" i="12"/>
  <c r="AV11" i="12"/>
  <c r="Z11" i="12"/>
  <c r="CB11" i="12"/>
  <c r="CJ11" i="12"/>
  <c r="Y12" i="12"/>
  <c r="BD12" i="12"/>
  <c r="Z12" i="12"/>
  <c r="CB12" i="12"/>
  <c r="X12" i="12"/>
  <c r="AV12" i="12"/>
  <c r="CJ12" i="12"/>
  <c r="Y13" i="12"/>
  <c r="BD13" i="12"/>
  <c r="Z13" i="12"/>
  <c r="CB13" i="12"/>
  <c r="X13" i="12"/>
  <c r="AV13" i="12"/>
  <c r="CJ13" i="12"/>
  <c r="Y14" i="12"/>
  <c r="BD14" i="12"/>
  <c r="Z14" i="12"/>
  <c r="CB14" i="12"/>
  <c r="X14" i="12"/>
  <c r="AV14" i="12"/>
  <c r="CJ14" i="12"/>
  <c r="Y15" i="12"/>
  <c r="BD15" i="12"/>
  <c r="Z15" i="12"/>
  <c r="CB15" i="12"/>
  <c r="X15" i="12"/>
  <c r="AV15" i="12"/>
  <c r="CJ15" i="12"/>
  <c r="Y16" i="12"/>
  <c r="BD16" i="12"/>
  <c r="X16" i="12"/>
  <c r="AV16" i="12"/>
  <c r="Z16" i="12"/>
  <c r="CB16" i="12"/>
  <c r="CJ16" i="12"/>
  <c r="Y17" i="12"/>
  <c r="BD17" i="12"/>
  <c r="X17" i="12"/>
  <c r="AV17" i="12"/>
  <c r="Z17" i="12"/>
  <c r="CB17" i="12"/>
  <c r="CJ17" i="12"/>
  <c r="Y18" i="12"/>
  <c r="BD18" i="12"/>
  <c r="X18" i="12"/>
  <c r="AV18" i="12"/>
  <c r="Z18" i="12"/>
  <c r="CB18" i="12"/>
  <c r="CJ18" i="12"/>
  <c r="Y19" i="12"/>
  <c r="BD19" i="12"/>
  <c r="X19" i="12"/>
  <c r="AV19" i="12"/>
  <c r="Z19" i="12"/>
  <c r="CB19" i="12"/>
  <c r="CJ19" i="12"/>
  <c r="Y20" i="12"/>
  <c r="BD20" i="12"/>
  <c r="Z20" i="12"/>
  <c r="CB20" i="12"/>
  <c r="X20" i="12"/>
  <c r="AV20" i="12"/>
  <c r="CJ20" i="12"/>
  <c r="Y21" i="12"/>
  <c r="BD21" i="12"/>
  <c r="X21" i="12"/>
  <c r="AV21" i="12"/>
  <c r="CB21" i="12"/>
  <c r="CJ21" i="12"/>
  <c r="Y22" i="12"/>
  <c r="BD22" i="12"/>
  <c r="X22" i="12"/>
  <c r="AV22" i="12"/>
  <c r="Z22" i="12"/>
  <c r="CB22" i="12"/>
  <c r="CJ22" i="12"/>
  <c r="Y23" i="12"/>
  <c r="BD23" i="12"/>
  <c r="Z23" i="12"/>
  <c r="CB23" i="12"/>
  <c r="X23" i="12"/>
  <c r="AV23" i="12"/>
  <c r="CJ23" i="12"/>
  <c r="Y24" i="12"/>
  <c r="BD24" i="12"/>
  <c r="Z24" i="12"/>
  <c r="CB24" i="12"/>
  <c r="X24" i="12"/>
  <c r="AV24" i="12"/>
  <c r="CJ24" i="12"/>
  <c r="Y25" i="12"/>
  <c r="Z25" i="12"/>
  <c r="CB25" i="12"/>
  <c r="X25" i="12"/>
  <c r="Y26" i="12"/>
  <c r="BD26" i="12"/>
  <c r="Z26" i="12"/>
  <c r="CB26" i="12"/>
  <c r="X26" i="12"/>
  <c r="AV26" i="12"/>
  <c r="CJ26" i="12"/>
  <c r="V4" i="12"/>
  <c r="U4" i="12"/>
  <c r="CA4" i="12"/>
  <c r="T4" i="12"/>
  <c r="AU4" i="12"/>
  <c r="CI4" i="12"/>
  <c r="V5" i="12"/>
  <c r="U5" i="12"/>
  <c r="CA5" i="12"/>
  <c r="T5" i="12"/>
  <c r="AU5" i="12"/>
  <c r="CI5" i="12"/>
  <c r="V6" i="12"/>
  <c r="U6" i="12"/>
  <c r="CA6" i="12"/>
  <c r="T6" i="12"/>
  <c r="AU6" i="12"/>
  <c r="CI6" i="12"/>
  <c r="V7" i="12"/>
  <c r="U7" i="12"/>
  <c r="CA7" i="12"/>
  <c r="T7" i="12"/>
  <c r="AU7" i="12"/>
  <c r="CI7" i="12"/>
  <c r="V8" i="12"/>
  <c r="U8" i="12"/>
  <c r="CA8" i="12"/>
  <c r="T8" i="12"/>
  <c r="AU8" i="12"/>
  <c r="CI8" i="12"/>
  <c r="V9" i="12"/>
  <c r="U9" i="12"/>
  <c r="CA9" i="12"/>
  <c r="T9" i="12"/>
  <c r="AU9" i="12"/>
  <c r="CI9" i="12"/>
  <c r="V10" i="12"/>
  <c r="U10" i="12"/>
  <c r="CA10" i="12"/>
  <c r="T10" i="12"/>
  <c r="AU10" i="12"/>
  <c r="CI10" i="12"/>
  <c r="V11" i="12"/>
  <c r="U11" i="12"/>
  <c r="CA11" i="12"/>
  <c r="T11" i="12"/>
  <c r="AU11" i="12"/>
  <c r="CI11" i="12"/>
  <c r="V12" i="12"/>
  <c r="U12" i="12"/>
  <c r="CA12" i="12"/>
  <c r="T12" i="12"/>
  <c r="AU12" i="12"/>
  <c r="CI12" i="12"/>
  <c r="V13" i="12"/>
  <c r="U13" i="12"/>
  <c r="CA13" i="12"/>
  <c r="T13" i="12"/>
  <c r="AU13" i="12"/>
  <c r="CI13" i="12"/>
  <c r="V14" i="12"/>
  <c r="U14" i="12"/>
  <c r="T14" i="12"/>
  <c r="AU14" i="12"/>
  <c r="CI14" i="12"/>
  <c r="V15" i="12"/>
  <c r="U15" i="12"/>
  <c r="CA15" i="12"/>
  <c r="T15" i="12"/>
  <c r="V16" i="12"/>
  <c r="U16" i="12"/>
  <c r="CA16" i="12"/>
  <c r="T16" i="12"/>
  <c r="AU16" i="12"/>
  <c r="CI16" i="12"/>
  <c r="V17" i="12"/>
  <c r="U17" i="12"/>
  <c r="CA17" i="12"/>
  <c r="T17" i="12"/>
  <c r="AU17" i="12"/>
  <c r="CI17" i="12"/>
  <c r="V18" i="12"/>
  <c r="U18" i="12"/>
  <c r="CA18" i="12"/>
  <c r="T18" i="12"/>
  <c r="AU18" i="12"/>
  <c r="CI18" i="12"/>
  <c r="V19" i="12"/>
  <c r="U19" i="12"/>
  <c r="CA19" i="12"/>
  <c r="T19" i="12"/>
  <c r="AU19" i="12"/>
  <c r="CI19" i="12"/>
  <c r="V20" i="12"/>
  <c r="U20" i="12"/>
  <c r="CA20" i="12"/>
  <c r="T20" i="12"/>
  <c r="AU20" i="12"/>
  <c r="CI20" i="12"/>
  <c r="V21" i="12"/>
  <c r="U21" i="12"/>
  <c r="CA21" i="12"/>
  <c r="T21" i="12"/>
  <c r="AU21" i="12"/>
  <c r="CI21" i="12"/>
  <c r="V22" i="12"/>
  <c r="U22" i="12"/>
  <c r="CA22" i="12"/>
  <c r="T22" i="12"/>
  <c r="AU22" i="12"/>
  <c r="CI22" i="12"/>
  <c r="V23" i="12"/>
  <c r="U23" i="12"/>
  <c r="CA23" i="12"/>
  <c r="T23" i="12"/>
  <c r="AU23" i="12"/>
  <c r="CI23" i="12"/>
  <c r="V24" i="12"/>
  <c r="U24" i="12"/>
  <c r="CA24" i="12"/>
  <c r="T24" i="12"/>
  <c r="AU24" i="12"/>
  <c r="CI24" i="12"/>
  <c r="V25" i="12"/>
  <c r="U25" i="12"/>
  <c r="CA25" i="12"/>
  <c r="T25" i="12"/>
  <c r="AU25" i="12"/>
  <c r="CI25" i="12"/>
  <c r="V26" i="12"/>
  <c r="U26" i="12"/>
  <c r="CA26" i="12"/>
  <c r="T26" i="12"/>
  <c r="AU26" i="12"/>
  <c r="CI26" i="12"/>
  <c r="CH4" i="12"/>
  <c r="CH6" i="12"/>
  <c r="CH7" i="12"/>
  <c r="CH9" i="12"/>
  <c r="CH10" i="12"/>
  <c r="CH12" i="12"/>
  <c r="CH14" i="12"/>
  <c r="CH15" i="12"/>
  <c r="CH16" i="12"/>
  <c r="CH17" i="12"/>
  <c r="CH18" i="12"/>
  <c r="CH19" i="12"/>
  <c r="CH20" i="12"/>
  <c r="CH21" i="12"/>
  <c r="CH22" i="12"/>
  <c r="CH23" i="12"/>
  <c r="CH24" i="12"/>
  <c r="CH25" i="12"/>
  <c r="CH26" i="12"/>
  <c r="CG4" i="12"/>
  <c r="CG5" i="12"/>
  <c r="CG7" i="12"/>
  <c r="CG8" i="12"/>
  <c r="CG9" i="12"/>
  <c r="CG10" i="12"/>
  <c r="CG11" i="12"/>
  <c r="CG12" i="12"/>
  <c r="CG13" i="12"/>
  <c r="CG16" i="12"/>
  <c r="CG17" i="12"/>
  <c r="CG18" i="12"/>
  <c r="CG19" i="12"/>
  <c r="CG20" i="12"/>
  <c r="CG21" i="12"/>
  <c r="CG22" i="12"/>
  <c r="CG23" i="12"/>
  <c r="CG24" i="12"/>
  <c r="CG25" i="12"/>
  <c r="CG26" i="12"/>
  <c r="CF5" i="12"/>
  <c r="CF6" i="12"/>
  <c r="CF8" i="12"/>
  <c r="CF9" i="12"/>
  <c r="CF10" i="12"/>
  <c r="CF11" i="12"/>
  <c r="CF12" i="12"/>
  <c r="CF13" i="12"/>
  <c r="CF14" i="12"/>
  <c r="CF15" i="12"/>
  <c r="CF16" i="12"/>
  <c r="CF17" i="12"/>
  <c r="CF18" i="12"/>
  <c r="CF20" i="12"/>
  <c r="CF21" i="12"/>
  <c r="CF22" i="12"/>
  <c r="CF23" i="12"/>
  <c r="CF24" i="12"/>
  <c r="CF25" i="12"/>
  <c r="CF26" i="12"/>
  <c r="AG3" i="12"/>
  <c r="BF3" i="12"/>
  <c r="AF3" i="12"/>
  <c r="AX3" i="12"/>
  <c r="AH3" i="12"/>
  <c r="CD3" i="12"/>
  <c r="CL3" i="12"/>
  <c r="AC3" i="12"/>
  <c r="BE3" i="12"/>
  <c r="AB3" i="12"/>
  <c r="AW3" i="12"/>
  <c r="AD3" i="12"/>
  <c r="CC3" i="12"/>
  <c r="CK3" i="12"/>
  <c r="Y3" i="12"/>
  <c r="BD3" i="12"/>
  <c r="X3" i="12"/>
  <c r="AV3" i="12"/>
  <c r="Z3" i="12"/>
  <c r="CB3" i="12"/>
  <c r="CJ3" i="12"/>
  <c r="V3" i="12"/>
  <c r="U3" i="12"/>
  <c r="CA3" i="12"/>
  <c r="T3" i="12"/>
  <c r="AU3" i="12"/>
  <c r="CI3" i="12"/>
  <c r="CH3" i="12"/>
  <c r="CG3" i="12"/>
  <c r="CF3" i="12"/>
  <c r="J3" i="12"/>
  <c r="I3" i="12"/>
  <c r="AZ3" i="12"/>
  <c r="H3" i="12"/>
  <c r="AR3" i="12"/>
  <c r="BX3" i="12"/>
  <c r="N3" i="12"/>
  <c r="M3" i="12"/>
  <c r="BA3" i="12"/>
  <c r="L3" i="12"/>
  <c r="AS3" i="12"/>
  <c r="BY3" i="12"/>
  <c r="R3" i="12"/>
  <c r="J4" i="12"/>
  <c r="I4" i="12"/>
  <c r="BX4" i="12"/>
  <c r="H4" i="12"/>
  <c r="N4" i="12"/>
  <c r="M4" i="12"/>
  <c r="BA4" i="12"/>
  <c r="BY4" i="12"/>
  <c r="L4" i="12"/>
  <c r="AS4" i="12"/>
  <c r="R4" i="12"/>
  <c r="J5" i="12"/>
  <c r="I5" i="12"/>
  <c r="AZ5" i="12"/>
  <c r="H5" i="12"/>
  <c r="AR5" i="12"/>
  <c r="BX5" i="12"/>
  <c r="N5" i="12"/>
  <c r="M5" i="12"/>
  <c r="BA5" i="12"/>
  <c r="L5" i="12"/>
  <c r="AS5" i="12"/>
  <c r="BY5" i="12"/>
  <c r="R5" i="12"/>
  <c r="J6" i="12"/>
  <c r="I6" i="12"/>
  <c r="AZ6" i="12"/>
  <c r="BX6" i="12"/>
  <c r="H6" i="12"/>
  <c r="AR6" i="12"/>
  <c r="N6" i="12"/>
  <c r="M6" i="12"/>
  <c r="L6" i="12"/>
  <c r="R6" i="12"/>
  <c r="J7" i="12"/>
  <c r="I7" i="12"/>
  <c r="H7" i="12"/>
  <c r="AR7" i="12"/>
  <c r="N7" i="12"/>
  <c r="M7" i="12"/>
  <c r="BA7" i="12"/>
  <c r="L7" i="12"/>
  <c r="AS7" i="12"/>
  <c r="BY7" i="12"/>
  <c r="R7" i="12"/>
  <c r="J8" i="12"/>
  <c r="I8" i="12"/>
  <c r="AZ8" i="12"/>
  <c r="H8" i="12"/>
  <c r="AR8" i="12"/>
  <c r="BX8" i="12"/>
  <c r="N8" i="12"/>
  <c r="M8" i="12"/>
  <c r="BA8" i="12"/>
  <c r="L8" i="12"/>
  <c r="AS8" i="12"/>
  <c r="BY8" i="12"/>
  <c r="R8" i="12"/>
  <c r="J9" i="12"/>
  <c r="I9" i="12"/>
  <c r="AZ9" i="12"/>
  <c r="BX9" i="12"/>
  <c r="H9" i="12"/>
  <c r="AR9" i="12"/>
  <c r="N9" i="12"/>
  <c r="M9" i="12"/>
  <c r="BA9" i="12"/>
  <c r="BY9" i="12"/>
  <c r="L9" i="12"/>
  <c r="AS9" i="12"/>
  <c r="R9" i="12"/>
  <c r="J10" i="12"/>
  <c r="I10" i="12"/>
  <c r="AZ10" i="12"/>
  <c r="H10" i="12"/>
  <c r="AR10" i="12"/>
  <c r="BX10" i="12"/>
  <c r="N10" i="12"/>
  <c r="M10" i="12"/>
  <c r="BA10" i="12"/>
  <c r="L10" i="12"/>
  <c r="AS10" i="12"/>
  <c r="BY10" i="12"/>
  <c r="R10" i="12"/>
  <c r="J11" i="12"/>
  <c r="I11" i="12"/>
  <c r="AZ11" i="12"/>
  <c r="H11" i="12"/>
  <c r="AR11" i="12"/>
  <c r="BX11" i="12"/>
  <c r="N11" i="12"/>
  <c r="M11" i="12"/>
  <c r="BA11" i="12"/>
  <c r="L11" i="12"/>
  <c r="AS11" i="12"/>
  <c r="BY11" i="12"/>
  <c r="R11" i="12"/>
  <c r="J12" i="12"/>
  <c r="I12" i="12"/>
  <c r="AZ12" i="12"/>
  <c r="BX12" i="12"/>
  <c r="H12" i="12"/>
  <c r="AR12" i="12"/>
  <c r="N12" i="12"/>
  <c r="M12" i="12"/>
  <c r="BA12" i="12"/>
  <c r="BY12" i="12"/>
  <c r="L12" i="12"/>
  <c r="AS12" i="12"/>
  <c r="R12" i="12"/>
  <c r="J13" i="12"/>
  <c r="I13" i="12"/>
  <c r="AZ13" i="12"/>
  <c r="BX13" i="12"/>
  <c r="H13" i="12"/>
  <c r="AR13" i="12"/>
  <c r="N13" i="12"/>
  <c r="M13" i="12"/>
  <c r="L13" i="12"/>
  <c r="AS13" i="12"/>
  <c r="R13" i="12"/>
  <c r="J14" i="12"/>
  <c r="I14" i="12"/>
  <c r="AZ14" i="12"/>
  <c r="BX14" i="12"/>
  <c r="H14" i="12"/>
  <c r="AR14" i="12"/>
  <c r="N14" i="12"/>
  <c r="M14" i="12"/>
  <c r="BY14" i="12"/>
  <c r="L14" i="12"/>
  <c r="R14" i="12"/>
  <c r="J15" i="12"/>
  <c r="I15" i="12"/>
  <c r="AZ15" i="12"/>
  <c r="BX15" i="12"/>
  <c r="H15" i="12"/>
  <c r="AR15" i="12"/>
  <c r="N15" i="12"/>
  <c r="M15" i="12"/>
  <c r="BA15" i="12"/>
  <c r="L15" i="12"/>
  <c r="R15" i="12"/>
  <c r="J16" i="12"/>
  <c r="I16" i="12"/>
  <c r="AZ16" i="12"/>
  <c r="H16" i="12"/>
  <c r="AR16" i="12"/>
  <c r="BX16" i="12"/>
  <c r="N16" i="12"/>
  <c r="M16" i="12"/>
  <c r="BA16" i="12"/>
  <c r="L16" i="12"/>
  <c r="AS16" i="12"/>
  <c r="BY16" i="12"/>
  <c r="R16" i="12"/>
  <c r="J17" i="12"/>
  <c r="I17" i="12"/>
  <c r="AZ17" i="12"/>
  <c r="H17" i="12"/>
  <c r="AR17" i="12"/>
  <c r="BX17" i="12"/>
  <c r="N17" i="12"/>
  <c r="M17" i="12"/>
  <c r="BA17" i="12"/>
  <c r="L17" i="12"/>
  <c r="AS17" i="12"/>
  <c r="BY17" i="12"/>
  <c r="R17" i="12"/>
  <c r="J18" i="12"/>
  <c r="I18" i="12"/>
  <c r="AZ18" i="12"/>
  <c r="H18" i="12"/>
  <c r="AR18" i="12"/>
  <c r="BX18" i="12"/>
  <c r="N18" i="12"/>
  <c r="M18" i="12"/>
  <c r="BA18" i="12"/>
  <c r="L18" i="12"/>
  <c r="AS18" i="12"/>
  <c r="BY18" i="12"/>
  <c r="R18" i="12"/>
  <c r="J19" i="12"/>
  <c r="I19" i="12"/>
  <c r="H19" i="12"/>
  <c r="BX19" i="12"/>
  <c r="N19" i="12"/>
  <c r="M19" i="12"/>
  <c r="BA19" i="12"/>
  <c r="L19" i="12"/>
  <c r="AS19" i="12"/>
  <c r="BY19" i="12"/>
  <c r="R19" i="12"/>
  <c r="J20" i="12"/>
  <c r="I20" i="12"/>
  <c r="AZ20" i="12"/>
  <c r="BX20" i="12"/>
  <c r="H20" i="12"/>
  <c r="AR20" i="12"/>
  <c r="N20" i="12"/>
  <c r="M20" i="12"/>
  <c r="BA20" i="12"/>
  <c r="BY20" i="12"/>
  <c r="L20" i="12"/>
  <c r="AS20" i="12"/>
  <c r="R20" i="12"/>
  <c r="J21" i="12"/>
  <c r="I21" i="12"/>
  <c r="AZ21" i="12"/>
  <c r="H21" i="12"/>
  <c r="AR21" i="12"/>
  <c r="BX21" i="12"/>
  <c r="N21" i="12"/>
  <c r="M21" i="12"/>
  <c r="BA21" i="12"/>
  <c r="L21" i="12"/>
  <c r="AS21" i="12"/>
  <c r="BY21" i="12"/>
  <c r="R21" i="12"/>
  <c r="Z21" i="12"/>
  <c r="AD21" i="12"/>
  <c r="J22" i="12"/>
  <c r="I22" i="12"/>
  <c r="AZ22" i="12"/>
  <c r="H22" i="12"/>
  <c r="AR22" i="12"/>
  <c r="BX22" i="12"/>
  <c r="N22" i="12"/>
  <c r="M22" i="12"/>
  <c r="BA22" i="12"/>
  <c r="L22" i="12"/>
  <c r="AS22" i="12"/>
  <c r="BY22" i="12"/>
  <c r="R22" i="12"/>
  <c r="J23" i="12"/>
  <c r="I23" i="12"/>
  <c r="AZ23" i="12"/>
  <c r="BX23" i="12"/>
  <c r="H23" i="12"/>
  <c r="AR23" i="12"/>
  <c r="N23" i="12"/>
  <c r="M23" i="12"/>
  <c r="BA23" i="12"/>
  <c r="BY23" i="12"/>
  <c r="L23" i="12"/>
  <c r="AS23" i="12"/>
  <c r="R23" i="12"/>
  <c r="J24" i="12"/>
  <c r="I24" i="12"/>
  <c r="AZ24" i="12"/>
  <c r="BX24" i="12"/>
  <c r="H24" i="12"/>
  <c r="AR24" i="12"/>
  <c r="N24" i="12"/>
  <c r="M24" i="12"/>
  <c r="BA24" i="12"/>
  <c r="BY24" i="12"/>
  <c r="L24" i="12"/>
  <c r="AS24" i="12"/>
  <c r="R24" i="12"/>
  <c r="J25" i="12"/>
  <c r="I25" i="12"/>
  <c r="AZ25" i="12"/>
  <c r="BX25" i="12"/>
  <c r="H25" i="12"/>
  <c r="AR25" i="12"/>
  <c r="N25" i="12"/>
  <c r="M25" i="12"/>
  <c r="BA25" i="12"/>
  <c r="BY25" i="12"/>
  <c r="L25" i="12"/>
  <c r="AS25" i="12"/>
  <c r="R25" i="12"/>
  <c r="J26" i="12"/>
  <c r="I26" i="12"/>
  <c r="AZ26" i="12"/>
  <c r="BX26" i="12"/>
  <c r="H26" i="12"/>
  <c r="AR26" i="12"/>
  <c r="N26" i="12"/>
  <c r="M26" i="12"/>
  <c r="BA26" i="12"/>
  <c r="BY26" i="12"/>
  <c r="L26" i="12"/>
  <c r="AS26" i="12"/>
  <c r="R26" i="12"/>
  <c r="F4" i="12"/>
  <c r="E4" i="12"/>
  <c r="AY4" i="12"/>
  <c r="BW4" i="12"/>
  <c r="D4" i="12"/>
  <c r="AQ4" i="12"/>
  <c r="CE4" i="12"/>
  <c r="F5" i="12"/>
  <c r="E5" i="12"/>
  <c r="AY5" i="12"/>
  <c r="D5" i="12"/>
  <c r="AQ5" i="12"/>
  <c r="BW5" i="12"/>
  <c r="CE5" i="12"/>
  <c r="F6" i="12"/>
  <c r="E6" i="12"/>
  <c r="AY6" i="12"/>
  <c r="BW6" i="12"/>
  <c r="D6" i="12"/>
  <c r="AQ6" i="12"/>
  <c r="CE6" i="12"/>
  <c r="F7" i="12"/>
  <c r="E7" i="12"/>
  <c r="AY7" i="12"/>
  <c r="D7" i="12"/>
  <c r="AQ7" i="12"/>
  <c r="BW7" i="12"/>
  <c r="CE7" i="12"/>
  <c r="F8" i="12"/>
  <c r="E8" i="12"/>
  <c r="AY8" i="12"/>
  <c r="D8" i="12"/>
  <c r="AQ8" i="12"/>
  <c r="BW8" i="12"/>
  <c r="CE8" i="12"/>
  <c r="F9" i="12"/>
  <c r="E9" i="12"/>
  <c r="AY9" i="12"/>
  <c r="BW9" i="12"/>
  <c r="D9" i="12"/>
  <c r="AQ9" i="12"/>
  <c r="CE9" i="12"/>
  <c r="F10" i="12"/>
  <c r="E10" i="12"/>
  <c r="D10" i="12"/>
  <c r="F11" i="12"/>
  <c r="E11" i="12"/>
  <c r="AY11" i="12"/>
  <c r="D11" i="12"/>
  <c r="AQ11" i="12"/>
  <c r="BW11" i="12"/>
  <c r="CE11" i="12"/>
  <c r="F12" i="12"/>
  <c r="E12" i="12"/>
  <c r="AY12" i="12"/>
  <c r="BW12" i="12"/>
  <c r="D12" i="12"/>
  <c r="AQ12" i="12"/>
  <c r="CE12" i="12"/>
  <c r="F13" i="12"/>
  <c r="E13" i="12"/>
  <c r="AY13" i="12"/>
  <c r="BW13" i="12"/>
  <c r="D13" i="12"/>
  <c r="AQ13" i="12"/>
  <c r="CE13" i="12"/>
  <c r="F14" i="12"/>
  <c r="E14" i="12"/>
  <c r="AY14" i="12"/>
  <c r="BW14" i="12"/>
  <c r="D14" i="12"/>
  <c r="AQ14" i="12"/>
  <c r="CE14" i="12"/>
  <c r="F15" i="12"/>
  <c r="E15" i="12"/>
  <c r="AY15" i="12"/>
  <c r="BW15" i="12"/>
  <c r="D15" i="12"/>
  <c r="AQ15" i="12"/>
  <c r="CE15" i="12"/>
  <c r="F16" i="12"/>
  <c r="E16" i="12"/>
  <c r="AY16" i="12"/>
  <c r="D16" i="12"/>
  <c r="AQ16" i="12"/>
  <c r="BW16" i="12"/>
  <c r="CE16" i="12"/>
  <c r="F17" i="12"/>
  <c r="E17" i="12"/>
  <c r="D17" i="12"/>
  <c r="AQ17" i="12"/>
  <c r="F18" i="12"/>
  <c r="E18" i="12"/>
  <c r="AY18" i="12"/>
  <c r="D18" i="12"/>
  <c r="AQ18" i="12"/>
  <c r="BW18" i="12"/>
  <c r="CE18" i="12"/>
  <c r="F19" i="12"/>
  <c r="E19" i="12"/>
  <c r="AY19" i="12"/>
  <c r="D19" i="12"/>
  <c r="AQ19" i="12"/>
  <c r="BW19" i="12"/>
  <c r="CE19" i="12"/>
  <c r="F20" i="12"/>
  <c r="E20" i="12"/>
  <c r="AY20" i="12"/>
  <c r="BW20" i="12"/>
  <c r="D20" i="12"/>
  <c r="AQ20" i="12"/>
  <c r="CE20" i="12"/>
  <c r="F21" i="12"/>
  <c r="E21" i="12"/>
  <c r="AY21" i="12"/>
  <c r="D21" i="12"/>
  <c r="AQ21" i="12"/>
  <c r="BW21" i="12"/>
  <c r="CE21" i="12"/>
  <c r="F22" i="12"/>
  <c r="E22" i="12"/>
  <c r="AY22" i="12"/>
  <c r="D22" i="12"/>
  <c r="AQ22" i="12"/>
  <c r="BW22" i="12"/>
  <c r="CE22" i="12"/>
  <c r="F23" i="12"/>
  <c r="E23" i="12"/>
  <c r="AY23" i="12"/>
  <c r="BW23" i="12"/>
  <c r="D23" i="12"/>
  <c r="AQ23" i="12"/>
  <c r="CE23" i="12"/>
  <c r="F24" i="12"/>
  <c r="E24" i="12"/>
  <c r="AY24" i="12"/>
  <c r="BW24" i="12"/>
  <c r="D24" i="12"/>
  <c r="AQ24" i="12"/>
  <c r="CE24" i="12"/>
  <c r="F25" i="12"/>
  <c r="E25" i="12"/>
  <c r="AY25" i="12"/>
  <c r="BW25" i="12"/>
  <c r="D25" i="12"/>
  <c r="AQ25" i="12"/>
  <c r="CE25" i="12"/>
  <c r="F26" i="12"/>
  <c r="E26" i="12"/>
  <c r="AY26" i="12"/>
  <c r="BW26" i="12"/>
  <c r="D26" i="12"/>
  <c r="AQ26" i="12"/>
  <c r="CE26" i="12"/>
  <c r="Q3" i="12"/>
  <c r="BB3" i="12"/>
  <c r="P3" i="12"/>
  <c r="AT3" i="12"/>
  <c r="BZ3" i="12"/>
  <c r="Q4" i="12"/>
  <c r="BB4" i="12"/>
  <c r="BZ4" i="12"/>
  <c r="Q5" i="12"/>
  <c r="P5" i="12"/>
  <c r="Q6" i="12"/>
  <c r="BB6" i="12"/>
  <c r="BZ6" i="12"/>
  <c r="Q7" i="12"/>
  <c r="BB7" i="12"/>
  <c r="P7" i="12"/>
  <c r="AT7" i="12"/>
  <c r="BZ7" i="12"/>
  <c r="Q8" i="12"/>
  <c r="BB8" i="12"/>
  <c r="P8" i="12"/>
  <c r="Q9" i="12"/>
  <c r="BB9" i="12"/>
  <c r="BZ9" i="12"/>
  <c r="Q10" i="12"/>
  <c r="BB10" i="12"/>
  <c r="P10" i="12"/>
  <c r="AT10" i="12"/>
  <c r="BZ10" i="12"/>
  <c r="Q11" i="12"/>
  <c r="P11" i="12"/>
  <c r="AT11" i="12"/>
  <c r="Q12" i="12"/>
  <c r="BB12" i="12"/>
  <c r="BZ12" i="12"/>
  <c r="Q13" i="12"/>
  <c r="BZ13" i="12"/>
  <c r="Q14" i="12"/>
  <c r="BB14" i="12"/>
  <c r="BZ14" i="12"/>
  <c r="Q15" i="12"/>
  <c r="BB15" i="12"/>
  <c r="BZ15" i="12"/>
  <c r="Q16" i="12"/>
  <c r="BB16" i="12"/>
  <c r="P16" i="12"/>
  <c r="AT16" i="12"/>
  <c r="BZ16" i="12"/>
  <c r="Q17" i="12"/>
  <c r="BB17" i="12"/>
  <c r="P17" i="12"/>
  <c r="AT17" i="12"/>
  <c r="BZ17" i="12"/>
  <c r="Q18" i="12"/>
  <c r="BB18" i="12"/>
  <c r="P18" i="12"/>
  <c r="AT18" i="12"/>
  <c r="BZ18" i="12"/>
  <c r="Q19" i="12"/>
  <c r="BB19" i="12"/>
  <c r="P19" i="12"/>
  <c r="AT19" i="12"/>
  <c r="BZ19" i="12"/>
  <c r="Q20" i="12"/>
  <c r="BB20" i="12"/>
  <c r="Q21" i="12"/>
  <c r="BB21" i="12"/>
  <c r="P21" i="12"/>
  <c r="AT21" i="12"/>
  <c r="BZ21" i="12"/>
  <c r="Q22" i="12"/>
  <c r="BB22" i="12"/>
  <c r="P22" i="12"/>
  <c r="AT22" i="12"/>
  <c r="BZ22" i="12"/>
  <c r="Q23" i="12"/>
  <c r="BB23" i="12"/>
  <c r="BZ23" i="12"/>
  <c r="Q24" i="12"/>
  <c r="BB24" i="12"/>
  <c r="BZ24" i="12"/>
  <c r="Q25" i="12"/>
  <c r="BB25" i="12"/>
  <c r="BZ25" i="12"/>
  <c r="Q26" i="12"/>
  <c r="BB26" i="12"/>
  <c r="BZ26" i="12"/>
  <c r="P4" i="12"/>
  <c r="AT4" i="12"/>
  <c r="P6" i="12"/>
  <c r="AT6" i="12"/>
  <c r="P9" i="12"/>
  <c r="AT9" i="12"/>
  <c r="P12" i="12"/>
  <c r="AT12" i="12"/>
  <c r="P13" i="12"/>
  <c r="P14" i="12"/>
  <c r="AT14" i="12"/>
  <c r="P15" i="12"/>
  <c r="AT15" i="12"/>
  <c r="P20" i="12"/>
  <c r="AT20" i="12"/>
  <c r="P23" i="12"/>
  <c r="AT23" i="12"/>
  <c r="P24" i="12"/>
  <c r="AT24" i="12"/>
  <c r="P25" i="12"/>
  <c r="AT25" i="12"/>
  <c r="P26" i="12"/>
  <c r="AT26" i="12"/>
  <c r="A26" i="13"/>
  <c r="A25" i="13"/>
  <c r="A24" i="13"/>
  <c r="A23" i="13"/>
  <c r="A22" i="13"/>
  <c r="A21" i="13"/>
  <c r="A20" i="13"/>
  <c r="A19" i="13"/>
  <c r="A18" i="13"/>
  <c r="A17" i="13"/>
  <c r="A16" i="13"/>
  <c r="A15" i="13"/>
  <c r="A14" i="13"/>
  <c r="A13" i="13"/>
  <c r="A12" i="13"/>
  <c r="A11" i="13"/>
  <c r="A10" i="13"/>
  <c r="A9" i="13"/>
  <c r="A8" i="13"/>
  <c r="A7" i="13"/>
  <c r="A6" i="13"/>
  <c r="A5" i="13"/>
  <c r="A4" i="13"/>
  <c r="A3" i="13"/>
  <c r="BG4" i="12"/>
  <c r="BI4" i="12"/>
  <c r="BJ4" i="12"/>
  <c r="BK4" i="12"/>
  <c r="BL4" i="12"/>
  <c r="BG5" i="12"/>
  <c r="BH5" i="12"/>
  <c r="BK5" i="12"/>
  <c r="BN5" i="12"/>
  <c r="BH6" i="12"/>
  <c r="BK6" i="12"/>
  <c r="BL6" i="12"/>
  <c r="BN6" i="12"/>
  <c r="BG7" i="12"/>
  <c r="BI7" i="12"/>
  <c r="BJ7" i="12"/>
  <c r="BL7" i="12"/>
  <c r="BG8" i="12"/>
  <c r="BH8" i="12"/>
  <c r="BK8" i="12"/>
  <c r="BL8" i="12"/>
  <c r="BG9" i="12"/>
  <c r="BH9" i="12"/>
  <c r="BJ9" i="12"/>
  <c r="BK9" i="12"/>
  <c r="BN9" i="12"/>
  <c r="BH10" i="12"/>
  <c r="BI10" i="12"/>
  <c r="BK10" i="12"/>
  <c r="BL10" i="12"/>
  <c r="BN10" i="12"/>
  <c r="BG11" i="12"/>
  <c r="BI11" i="12"/>
  <c r="BK11" i="12"/>
  <c r="BN11" i="12"/>
  <c r="BH12" i="12"/>
  <c r="BJ12" i="12"/>
  <c r="BK12" i="12"/>
  <c r="BG13" i="12"/>
  <c r="BK13" i="12"/>
  <c r="BL13" i="12"/>
  <c r="BG14" i="12"/>
  <c r="BH14" i="12"/>
  <c r="BJ14" i="12"/>
  <c r="BM14" i="12"/>
  <c r="BG15" i="12"/>
  <c r="BJ15" i="12"/>
  <c r="BL15" i="12"/>
  <c r="BM15" i="12"/>
  <c r="BH16" i="12"/>
  <c r="BJ16" i="12"/>
  <c r="BK16" i="12"/>
  <c r="BN16" i="12"/>
  <c r="BI17" i="12"/>
  <c r="BJ17" i="12"/>
  <c r="BK17" i="12"/>
  <c r="BL17" i="12"/>
  <c r="BG18" i="12"/>
  <c r="BH18" i="12"/>
  <c r="BJ18" i="12"/>
  <c r="BL18" i="12"/>
  <c r="BN18" i="12"/>
  <c r="BG19" i="12"/>
  <c r="BI19" i="12"/>
  <c r="BL19" i="12"/>
  <c r="BH20" i="12"/>
  <c r="BI20" i="12"/>
  <c r="BL20" i="12"/>
  <c r="BN20" i="12"/>
  <c r="BG21" i="12"/>
  <c r="BI21" i="12"/>
  <c r="BJ21" i="12"/>
  <c r="BL21" i="12"/>
  <c r="BG22" i="12"/>
  <c r="BH22" i="12"/>
  <c r="BI22" i="12"/>
  <c r="BJ22" i="12"/>
  <c r="BL22" i="12"/>
  <c r="BN22" i="12"/>
  <c r="BG23" i="12"/>
  <c r="BH23" i="12"/>
  <c r="BI23" i="12"/>
  <c r="BJ23" i="12"/>
  <c r="BL23" i="12"/>
  <c r="BN23" i="12"/>
  <c r="BG24" i="12"/>
  <c r="BI24" i="12"/>
  <c r="BN24" i="12"/>
  <c r="BG25" i="12"/>
  <c r="BI25" i="12"/>
  <c r="BJ25" i="12"/>
  <c r="BG26" i="12"/>
  <c r="BH26" i="12"/>
  <c r="BI26" i="12"/>
  <c r="BJ26" i="12"/>
  <c r="BL26" i="12"/>
  <c r="BN26" i="12"/>
  <c r="BK3" i="12"/>
  <c r="BM3" i="12"/>
  <c r="BN3" i="12"/>
  <c r="B4" i="12"/>
  <c r="B5" i="12"/>
  <c r="B6" i="12"/>
  <c r="B7" i="12"/>
  <c r="B8" i="12"/>
  <c r="B9" i="12"/>
  <c r="B10" i="12"/>
  <c r="B11" i="12"/>
  <c r="B12" i="12"/>
  <c r="B13" i="12"/>
  <c r="B14" i="12"/>
  <c r="B15" i="12"/>
  <c r="B16" i="12"/>
  <c r="B17" i="12"/>
  <c r="B18" i="12"/>
  <c r="B19" i="12"/>
  <c r="B20" i="12"/>
  <c r="B21" i="12"/>
  <c r="B22" i="12"/>
  <c r="B23" i="12"/>
  <c r="B24" i="12"/>
  <c r="B25" i="12"/>
  <c r="B26" i="12"/>
  <c r="B3" i="12"/>
  <c r="A4" i="12"/>
  <c r="A5" i="12"/>
  <c r="A6" i="12"/>
  <c r="A7" i="12"/>
  <c r="A8" i="12"/>
  <c r="A9" i="12"/>
  <c r="A10" i="12"/>
  <c r="A11" i="12"/>
  <c r="A12" i="12"/>
  <c r="A13" i="12"/>
  <c r="A14" i="12"/>
  <c r="A15" i="12"/>
  <c r="A16" i="12"/>
  <c r="A17" i="12"/>
  <c r="A18" i="12"/>
  <c r="A19" i="12"/>
  <c r="A20" i="12"/>
  <c r="A21" i="12"/>
  <c r="A22" i="12"/>
  <c r="A23" i="12"/>
  <c r="A24" i="12"/>
  <c r="A25" i="12"/>
  <c r="A26" i="12"/>
  <c r="A3" i="12"/>
  <c r="BL27" i="12"/>
  <c r="BU26" i="12"/>
  <c r="CS26" i="12" s="1"/>
  <c r="AO26" i="12"/>
  <c r="O26" i="13" s="1"/>
  <c r="P26" i="13" s="1"/>
  <c r="P26" i="15"/>
  <c r="BE26" i="12"/>
  <c r="AW26" i="12"/>
  <c r="CK26" i="12"/>
  <c r="O26" i="15"/>
  <c r="BU25" i="12"/>
  <c r="CS25" i="12" s="1"/>
  <c r="AO25" i="12"/>
  <c r="P25" i="15"/>
  <c r="BE25" i="12"/>
  <c r="AW25" i="12"/>
  <c r="O25" i="15"/>
  <c r="CC25" i="12"/>
  <c r="BU23" i="12"/>
  <c r="CS23" i="12" s="1"/>
  <c r="AO23" i="12"/>
  <c r="P23" i="15"/>
  <c r="CK23" i="12"/>
  <c r="CC23" i="12"/>
  <c r="O23" i="15"/>
  <c r="BE23" i="12"/>
  <c r="AW23" i="12"/>
  <c r="BU21" i="12"/>
  <c r="CS21" i="12"/>
  <c r="AO21" i="12"/>
  <c r="O21" i="13" s="1"/>
  <c r="P21" i="13" s="1"/>
  <c r="P21" i="15"/>
  <c r="AW21" i="12"/>
  <c r="CC21" i="12"/>
  <c r="O21" i="15"/>
  <c r="BU18" i="12"/>
  <c r="CS18" i="12" s="1"/>
  <c r="AO18" i="12"/>
  <c r="BM18" i="12" s="1"/>
  <c r="P18" i="15"/>
  <c r="BE18" i="12"/>
  <c r="CC18" i="12"/>
  <c r="O18" i="15"/>
  <c r="AW18" i="12"/>
  <c r="BU28" i="12"/>
  <c r="CS28" i="12" s="1"/>
  <c r="CC28" i="12"/>
  <c r="AO28" i="12"/>
  <c r="BM28" i="12" s="1"/>
  <c r="AW28" i="12"/>
  <c r="BE28" i="12"/>
  <c r="O28" i="15"/>
  <c r="CK28" i="12"/>
  <c r="BE21" i="12"/>
  <c r="AI3" i="12"/>
  <c r="AY3" i="12"/>
  <c r="BL28" i="12"/>
  <c r="M28" i="13"/>
  <c r="N28" i="13"/>
  <c r="BU24" i="12"/>
  <c r="CS24" i="12" s="1"/>
  <c r="AO24" i="12"/>
  <c r="P24" i="15"/>
  <c r="CC24" i="12"/>
  <c r="O24" i="15"/>
  <c r="CK24" i="12"/>
  <c r="BU22" i="12"/>
  <c r="CS22" i="12"/>
  <c r="AO22" i="12"/>
  <c r="P22" i="15"/>
  <c r="BE22" i="12"/>
  <c r="CC22" i="12"/>
  <c r="CK22" i="12"/>
  <c r="O22" i="15"/>
  <c r="BU20" i="12"/>
  <c r="CS20" i="12"/>
  <c r="AO20" i="12"/>
  <c r="P20" i="15"/>
  <c r="CK20" i="12"/>
  <c r="CC20" i="12"/>
  <c r="O20" i="15"/>
  <c r="BE20" i="12"/>
  <c r="AW20" i="12"/>
  <c r="BU19" i="12"/>
  <c r="CS19" i="12" s="1"/>
  <c r="AO19" i="12"/>
  <c r="P19" i="15"/>
  <c r="BE19" i="12"/>
  <c r="CC19" i="12"/>
  <c r="CK19" i="12"/>
  <c r="O19" i="15"/>
  <c r="BU17" i="12"/>
  <c r="CS17" i="12" s="1"/>
  <c r="P17" i="15"/>
  <c r="AW17" i="12"/>
  <c r="AO17" i="12"/>
  <c r="BM17" i="12" s="1"/>
  <c r="O17" i="15"/>
  <c r="CK17" i="12"/>
  <c r="BU16" i="12"/>
  <c r="CS16" i="12"/>
  <c r="AO16" i="12"/>
  <c r="O16" i="13" s="1"/>
  <c r="P16" i="13" s="1"/>
  <c r="AW16" i="12"/>
  <c r="CC16" i="12"/>
  <c r="CK25" i="12"/>
  <c r="AW24" i="12"/>
  <c r="CK21" i="12"/>
  <c r="AW19" i="12"/>
  <c r="BH28" i="12"/>
  <c r="E28" i="13"/>
  <c r="F28" i="13"/>
  <c r="BR11" i="12"/>
  <c r="CP11" i="12"/>
  <c r="BZ11" i="12"/>
  <c r="AL11" i="12"/>
  <c r="I11" i="15"/>
  <c r="CH11" i="12"/>
  <c r="BU10" i="12"/>
  <c r="CS10" i="12"/>
  <c r="P10" i="15"/>
  <c r="AO10" i="12"/>
  <c r="BM10" i="12" s="1"/>
  <c r="BE10" i="12"/>
  <c r="CC10" i="12"/>
  <c r="O10" i="15"/>
  <c r="AW10" i="12"/>
  <c r="BU9" i="12"/>
  <c r="CS9" i="12"/>
  <c r="P9" i="15"/>
  <c r="CC9" i="12"/>
  <c r="AO9" i="12"/>
  <c r="O9" i="15"/>
  <c r="CK9" i="12"/>
  <c r="BU8" i="12"/>
  <c r="CS8" i="12" s="1"/>
  <c r="P8" i="15"/>
  <c r="CK8" i="12"/>
  <c r="AO8" i="12"/>
  <c r="BM8" i="12" s="1"/>
  <c r="AW8" i="12"/>
  <c r="O8" i="15"/>
  <c r="BE8" i="12"/>
  <c r="CC8" i="12"/>
  <c r="BU7" i="12"/>
  <c r="CS7" i="12"/>
  <c r="P7" i="15"/>
  <c r="BE7" i="12"/>
  <c r="CC7" i="12"/>
  <c r="AO7" i="12"/>
  <c r="CK7" i="12"/>
  <c r="O7" i="15"/>
  <c r="BU6" i="12"/>
  <c r="CS6" i="12"/>
  <c r="P6" i="15"/>
  <c r="AO6" i="12"/>
  <c r="O6" i="13" s="1"/>
  <c r="P6" i="13" s="1"/>
  <c r="BE6" i="12"/>
  <c r="AW6" i="12"/>
  <c r="O6" i="15"/>
  <c r="CC6" i="12"/>
  <c r="BU5" i="12"/>
  <c r="CS5" i="12"/>
  <c r="P5" i="15"/>
  <c r="AW5" i="12"/>
  <c r="AO5" i="12"/>
  <c r="O5" i="15"/>
  <c r="CK5" i="12"/>
  <c r="BU4" i="12"/>
  <c r="CS4" i="12" s="1"/>
  <c r="P4" i="15"/>
  <c r="CK4" i="12"/>
  <c r="AO4" i="12"/>
  <c r="O4" i="13" s="1"/>
  <c r="P4" i="13" s="1"/>
  <c r="CC4" i="12"/>
  <c r="O4" i="15"/>
  <c r="BE4" i="12"/>
  <c r="AW4" i="12"/>
  <c r="BK25" i="12"/>
  <c r="BK24" i="12"/>
  <c r="BK23" i="12"/>
  <c r="BK22" i="12"/>
  <c r="BK21" i="12"/>
  <c r="BK20" i="12"/>
  <c r="BK19" i="12"/>
  <c r="BK18" i="12"/>
  <c r="BB11" i="12"/>
  <c r="CC26" i="12"/>
  <c r="AW22" i="12"/>
  <c r="BE9" i="12"/>
  <c r="BE5" i="12"/>
  <c r="J11" i="15"/>
  <c r="P3" i="15"/>
  <c r="L3" i="15"/>
  <c r="H3" i="15"/>
  <c r="AY27" i="12"/>
  <c r="BW27" i="12" s="1"/>
  <c r="O7" i="13"/>
  <c r="P7" i="13" s="1"/>
  <c r="BM7" i="12"/>
  <c r="O20" i="13"/>
  <c r="P20" i="13"/>
  <c r="BM20" i="12"/>
  <c r="O18" i="13"/>
  <c r="P18" i="13"/>
  <c r="BM21" i="12"/>
  <c r="BM26" i="12"/>
  <c r="O19" i="13"/>
  <c r="P19" i="13" s="1"/>
  <c r="BM19" i="12"/>
  <c r="O28" i="13"/>
  <c r="P28" i="13"/>
  <c r="O23" i="13"/>
  <c r="P23" i="13"/>
  <c r="BM23" i="12"/>
  <c r="O10" i="13"/>
  <c r="P10" i="13" s="1"/>
  <c r="O22" i="13"/>
  <c r="P22" i="13"/>
  <c r="BM22" i="12"/>
  <c r="O24" i="13"/>
  <c r="P24" i="13"/>
  <c r="BM24" i="12"/>
  <c r="C3" i="13"/>
  <c r="D3" i="13"/>
  <c r="BG3" i="12"/>
  <c r="BM4" i="12"/>
  <c r="O5" i="13"/>
  <c r="P5" i="13"/>
  <c r="BM5" i="12"/>
  <c r="O8" i="13"/>
  <c r="P8" i="13" s="1"/>
  <c r="O9" i="13"/>
  <c r="P9" i="13"/>
  <c r="BM9" i="12"/>
  <c r="BJ11" i="12"/>
  <c r="I11" i="13"/>
  <c r="J11" i="13"/>
  <c r="BM16" i="12"/>
  <c r="O17" i="13"/>
  <c r="P17" i="13" s="1"/>
  <c r="O25" i="13"/>
  <c r="P25" i="13" s="1"/>
  <c r="BM25" i="12"/>
  <c r="C27" i="13" l="1"/>
  <c r="D27" i="13" s="1"/>
  <c r="BG27" i="12"/>
  <c r="M16" i="13"/>
  <c r="N16" i="13" s="1"/>
  <c r="BL16" i="12"/>
  <c r="E15" i="13"/>
  <c r="F15" i="13" s="1"/>
  <c r="BH15" i="12"/>
  <c r="Q8" i="13"/>
  <c r="R8" i="13" s="1"/>
  <c r="BN8" i="12"/>
  <c r="BQ15" i="12"/>
  <c r="CO15" i="12" s="1"/>
  <c r="G15" i="15"/>
  <c r="AK15" i="12"/>
  <c r="CG15" i="12"/>
  <c r="AS15" i="12"/>
  <c r="BJ19" i="12"/>
  <c r="C6" i="13"/>
  <c r="D6" i="13" s="1"/>
  <c r="BG6" i="12"/>
  <c r="C28" i="13"/>
  <c r="D28" i="13" s="1"/>
  <c r="BG28" i="12"/>
  <c r="AL13" i="12"/>
  <c r="BR13" i="12"/>
  <c r="CP13" i="12" s="1"/>
  <c r="CH13" i="12"/>
  <c r="AT13" i="12"/>
  <c r="I13" i="15"/>
  <c r="O12" i="15"/>
  <c r="AO12" i="12"/>
  <c r="CK12" i="12"/>
  <c r="P12" i="15"/>
  <c r="CC12" i="12"/>
  <c r="BT25" i="12"/>
  <c r="CR25" i="12" s="1"/>
  <c r="M25" i="15"/>
  <c r="AN25" i="12"/>
  <c r="N25" i="15"/>
  <c r="BD25" i="12"/>
  <c r="AV25" i="12"/>
  <c r="BV21" i="12"/>
  <c r="CT21" i="12" s="1"/>
  <c r="AX21" i="12"/>
  <c r="BO17" i="12"/>
  <c r="CM17" i="12" s="1"/>
  <c r="AI17" i="12"/>
  <c r="C17" i="15"/>
  <c r="BW17" i="12"/>
  <c r="D17" i="15"/>
  <c r="AY17" i="12"/>
  <c r="CE17" i="12"/>
  <c r="BH3" i="12"/>
  <c r="BH17" i="12"/>
  <c r="BL9" i="12"/>
  <c r="BB13" i="12"/>
  <c r="AW12" i="12"/>
  <c r="CL21" i="12"/>
  <c r="BF21" i="12"/>
  <c r="J13" i="15"/>
  <c r="Q25" i="13"/>
  <c r="R25" i="13" s="1"/>
  <c r="BN25" i="12"/>
  <c r="AP21" i="12"/>
  <c r="K7" i="13"/>
  <c r="L7" i="13" s="1"/>
  <c r="BK7" i="12"/>
  <c r="G5" i="13"/>
  <c r="H5" i="13" s="1"/>
  <c r="BI5" i="12"/>
  <c r="AP15" i="12"/>
  <c r="BF15" i="12"/>
  <c r="AX15" i="12"/>
  <c r="CL15" i="12"/>
  <c r="Q15" i="15"/>
  <c r="K14" i="15"/>
  <c r="AM14" i="12"/>
  <c r="CA14" i="12"/>
  <c r="L14" i="15"/>
  <c r="BC14" i="12"/>
  <c r="BQ14" i="12"/>
  <c r="CO14" i="12" s="1"/>
  <c r="G14" i="15"/>
  <c r="CG14" i="12"/>
  <c r="AS14" i="12"/>
  <c r="BA14" i="12"/>
  <c r="BQ13" i="12"/>
  <c r="CO13" i="12" s="1"/>
  <c r="G13" i="15"/>
  <c r="H13" i="15"/>
  <c r="BA13" i="12"/>
  <c r="AK13" i="12"/>
  <c r="BY13" i="12"/>
  <c r="E13" i="13"/>
  <c r="F13" i="13" s="1"/>
  <c r="BH13" i="12"/>
  <c r="I10" i="13"/>
  <c r="J10" i="13" s="1"/>
  <c r="BJ10" i="12"/>
  <c r="K15" i="15"/>
  <c r="BC15" i="12"/>
  <c r="AU15" i="12"/>
  <c r="L15" i="15"/>
  <c r="CI15" i="12"/>
  <c r="AP14" i="12"/>
  <c r="CD14" i="12"/>
  <c r="Q14" i="15"/>
  <c r="BM6" i="12"/>
  <c r="BK26" i="12"/>
  <c r="BH24" i="12"/>
  <c r="BG16" i="12"/>
  <c r="E25" i="13"/>
  <c r="F25" i="13" s="1"/>
  <c r="BH25" i="12"/>
  <c r="E21" i="13"/>
  <c r="F21" i="13" s="1"/>
  <c r="BH21" i="12"/>
  <c r="C10" i="13"/>
  <c r="D10" i="13" s="1"/>
  <c r="BG10" i="12"/>
  <c r="I6" i="13"/>
  <c r="J6" i="13" s="1"/>
  <c r="BJ6" i="12"/>
  <c r="E4" i="13"/>
  <c r="F4" i="13" s="1"/>
  <c r="BH4" i="12"/>
  <c r="O13" i="15"/>
  <c r="BE13" i="12"/>
  <c r="AW13" i="12"/>
  <c r="CK13" i="12"/>
  <c r="BU11" i="12"/>
  <c r="CS11" i="12" s="1"/>
  <c r="O11" i="15"/>
  <c r="AW11" i="12"/>
  <c r="AO11" i="12"/>
  <c r="CC11" i="12"/>
  <c r="BE11" i="12"/>
  <c r="CK11" i="12"/>
  <c r="BO10" i="12"/>
  <c r="CM10" i="12" s="1"/>
  <c r="C10" i="15"/>
  <c r="D10" i="15"/>
  <c r="AY10" i="12"/>
  <c r="CE10" i="12"/>
  <c r="BR8" i="12"/>
  <c r="CP8" i="12" s="1"/>
  <c r="AL8" i="12"/>
  <c r="J8" i="15"/>
  <c r="CH8" i="12"/>
  <c r="AT8" i="12"/>
  <c r="BP7" i="12"/>
  <c r="CN7" i="12" s="1"/>
  <c r="E7" i="15"/>
  <c r="CF7" i="12"/>
  <c r="AZ7" i="12"/>
  <c r="BQ6" i="12"/>
  <c r="CO6" i="12" s="1"/>
  <c r="G6" i="15"/>
  <c r="CG6" i="12"/>
  <c r="AS6" i="12"/>
  <c r="AK6" i="12"/>
  <c r="BA6" i="12"/>
  <c r="BR5" i="12"/>
  <c r="CP5" i="12" s="1"/>
  <c r="I5" i="15"/>
  <c r="J5" i="15"/>
  <c r="AT5" i="12"/>
  <c r="AL5" i="12"/>
  <c r="CH5" i="12"/>
  <c r="BZ5" i="12"/>
  <c r="BP4" i="12"/>
  <c r="CN4" i="12" s="1"/>
  <c r="F4" i="15"/>
  <c r="AR4" i="12"/>
  <c r="CF4" i="12"/>
  <c r="AZ4" i="12"/>
  <c r="BR20" i="12"/>
  <c r="CP20" i="12" s="1"/>
  <c r="AL20" i="12"/>
  <c r="J20" i="15"/>
  <c r="BZ20" i="12"/>
  <c r="BP19" i="12"/>
  <c r="CN19" i="12" s="1"/>
  <c r="E19" i="15"/>
  <c r="AJ19" i="12"/>
  <c r="CF19" i="12"/>
  <c r="AZ19" i="12"/>
  <c r="BE16" i="12"/>
  <c r="CK16" i="12"/>
  <c r="BL3" i="12"/>
  <c r="O16" i="15"/>
  <c r="BL24" i="12"/>
  <c r="BG20" i="12"/>
  <c r="BI18" i="12"/>
  <c r="BI16" i="12"/>
  <c r="BG12" i="12"/>
  <c r="BL5" i="12"/>
  <c r="BB5" i="12"/>
  <c r="AQ10" i="12"/>
  <c r="BY15" i="12"/>
  <c r="BX7" i="12"/>
  <c r="CJ25" i="12"/>
  <c r="CC13" i="12"/>
  <c r="CD21" i="12"/>
  <c r="I20" i="15"/>
  <c r="P11" i="15"/>
  <c r="AQ3" i="12"/>
  <c r="AM15" i="12"/>
  <c r="M14" i="13"/>
  <c r="N14" i="13" s="1"/>
  <c r="G14" i="13"/>
  <c r="H14" i="13" s="1"/>
  <c r="BI14" i="12"/>
  <c r="G9" i="13"/>
  <c r="H9" i="13" s="1"/>
  <c r="BI9" i="12"/>
  <c r="AJ7" i="12"/>
  <c r="Q4" i="13"/>
  <c r="R4" i="13" s="1"/>
  <c r="BN4" i="12"/>
  <c r="BS15" i="12"/>
  <c r="CQ15" i="12" s="1"/>
  <c r="BV14" i="12"/>
  <c r="CT14" i="12" s="1"/>
  <c r="BV7" i="12"/>
  <c r="CT7" i="12" s="1"/>
  <c r="AP7" i="12"/>
  <c r="BF7" i="12"/>
  <c r="CD7" i="12"/>
  <c r="BV4" i="12"/>
  <c r="CT4" i="12" s="1"/>
  <c r="Q4" i="15"/>
  <c r="CL4" i="12"/>
  <c r="BP25" i="12"/>
  <c r="CN25" i="12" s="1"/>
  <c r="E25" i="15"/>
  <c r="BT23" i="12"/>
  <c r="CR23" i="12" s="1"/>
  <c r="M23" i="15"/>
  <c r="BV19" i="12"/>
  <c r="CT19" i="12" s="1"/>
  <c r="AP19" i="12"/>
  <c r="BF19" i="12"/>
  <c r="CD19" i="12"/>
  <c r="BQ16" i="12"/>
  <c r="CO16" i="12" s="1"/>
  <c r="G16" i="15"/>
  <c r="BS28" i="12"/>
  <c r="CQ28" i="12" s="1"/>
  <c r="CI28" i="12"/>
  <c r="AQ28" i="12"/>
  <c r="AY28" i="12"/>
  <c r="C28" i="15" s="1"/>
  <c r="BU15" i="12"/>
  <c r="CS15" i="12" s="1"/>
  <c r="O15" i="15"/>
  <c r="BU14" i="12"/>
  <c r="CS14" i="12" s="1"/>
  <c r="O14" i="15"/>
  <c r="CK14" i="12"/>
  <c r="BV13" i="12"/>
  <c r="CT13" i="12" s="1"/>
  <c r="AP13" i="12"/>
  <c r="CD13" i="12"/>
  <c r="BV12" i="12"/>
  <c r="CT12" i="12" s="1"/>
  <c r="AP12" i="12"/>
  <c r="CL12" i="12"/>
  <c r="BV10" i="12"/>
  <c r="CT10" i="12" s="1"/>
  <c r="Q10" i="15"/>
  <c r="AX10" i="12"/>
  <c r="BT9" i="12"/>
  <c r="CR9" i="12" s="1"/>
  <c r="M9" i="15"/>
  <c r="BV25" i="12"/>
  <c r="CT25" i="12" s="1"/>
  <c r="CD25" i="12"/>
  <c r="BR24" i="12"/>
  <c r="CP24" i="12" s="1"/>
  <c r="AL24" i="12"/>
  <c r="BP23" i="12"/>
  <c r="CN23" i="12" s="1"/>
  <c r="E23" i="15"/>
  <c r="BT21" i="12"/>
  <c r="CR21" i="12" s="1"/>
  <c r="M21" i="15"/>
  <c r="BV17" i="12"/>
  <c r="CT17" i="12" s="1"/>
  <c r="AX17" i="12"/>
  <c r="BO27" i="12"/>
  <c r="BH19" i="12" l="1"/>
  <c r="E19" i="13"/>
  <c r="F19" i="13" s="1"/>
  <c r="I8" i="13"/>
  <c r="J8" i="13" s="1"/>
  <c r="BJ8" i="12"/>
  <c r="M25" i="13"/>
  <c r="N25" i="13" s="1"/>
  <c r="BL25" i="12"/>
  <c r="BI13" i="12"/>
  <c r="G13" i="13"/>
  <c r="H13" i="13" s="1"/>
  <c r="BN21" i="12"/>
  <c r="Q21" i="13"/>
  <c r="R21" i="13" s="1"/>
  <c r="Q13" i="13"/>
  <c r="R13" i="13" s="1"/>
  <c r="BN13" i="12"/>
  <c r="BW28" i="12"/>
  <c r="BN19" i="12"/>
  <c r="Q19" i="13"/>
  <c r="R19" i="13" s="1"/>
  <c r="BO3" i="12"/>
  <c r="BW3" i="12"/>
  <c r="BJ5" i="12"/>
  <c r="I5" i="13"/>
  <c r="J5" i="13" s="1"/>
  <c r="O11" i="13"/>
  <c r="P11" i="13" s="1"/>
  <c r="BM11" i="12"/>
  <c r="Q14" i="13"/>
  <c r="R14" i="13" s="1"/>
  <c r="BN14" i="12"/>
  <c r="K14" i="13"/>
  <c r="L14" i="13" s="1"/>
  <c r="BK14" i="12"/>
  <c r="O12" i="13"/>
  <c r="P12" i="13" s="1"/>
  <c r="BM12" i="12"/>
  <c r="G6" i="13"/>
  <c r="H6" i="13" s="1"/>
  <c r="BI6" i="12"/>
  <c r="Q15" i="13"/>
  <c r="R15" i="13" s="1"/>
  <c r="BN15" i="12"/>
  <c r="I13" i="13"/>
  <c r="J13" i="13" s="1"/>
  <c r="BJ13" i="12"/>
  <c r="BI15" i="12"/>
  <c r="G15" i="13"/>
  <c r="H15" i="13" s="1"/>
  <c r="BJ24" i="12"/>
  <c r="I24" i="13"/>
  <c r="J24" i="13" s="1"/>
  <c r="Q7" i="13"/>
  <c r="R7" i="13" s="1"/>
  <c r="BN7" i="12"/>
  <c r="K15" i="13"/>
  <c r="L15" i="13" s="1"/>
  <c r="BK15" i="12"/>
  <c r="BJ20" i="12"/>
  <c r="I20" i="13"/>
  <c r="J20" i="13" s="1"/>
  <c r="C17" i="13"/>
  <c r="D17" i="13" s="1"/>
  <c r="BG17" i="12"/>
  <c r="Q12" i="13"/>
  <c r="R12" i="13" s="1"/>
  <c r="BN12" i="12"/>
  <c r="BO28" i="12"/>
  <c r="E7" i="13"/>
  <c r="F7" i="13" s="1"/>
  <c r="BH7" i="12"/>
  <c r="CE27" i="12"/>
  <c r="CM27" i="12" s="1"/>
  <c r="CM28" i="12" l="1"/>
  <c r="CE3" i="12"/>
  <c r="CM3" i="12" s="1"/>
  <c r="D3" i="15" s="1"/>
  <c r="C3" i="15"/>
  <c r="CE28" i="12"/>
</calcChain>
</file>

<file path=xl/sharedStrings.xml><?xml version="1.0" encoding="utf-8"?>
<sst xmlns="http://schemas.openxmlformats.org/spreadsheetml/2006/main" count="164" uniqueCount="48">
  <si>
    <t>Symbol</t>
  </si>
  <si>
    <t>Samples</t>
  </si>
  <si>
    <t>W</t>
  </si>
  <si>
    <t>R</t>
  </si>
  <si>
    <t xml:space="preserve">Generally, only change data in yellow cells. Gray and white cells contain formulas for calculation or results. Please do not change them. </t>
  </si>
  <si>
    <t>UM</t>
  </si>
  <si>
    <r>
      <t>NOTE:</t>
    </r>
    <r>
      <rPr>
        <sz val="10"/>
        <rFont val="Arial"/>
        <family val="2"/>
      </rPr>
      <t xml:space="preserve"> </t>
    </r>
    <r>
      <rPr>
        <i/>
        <sz val="10"/>
        <rFont val="Arial"/>
        <family val="2"/>
      </rPr>
      <t>A sample data set is included in this template for demonstration purposes only. Simply replace the existing data with your own using the Copy and Paste operations described above.</t>
    </r>
  </si>
  <si>
    <t>B</t>
  </si>
  <si>
    <t>A</t>
  </si>
  <si>
    <t>C</t>
  </si>
  <si>
    <t>D</t>
  </si>
  <si>
    <t>E</t>
  </si>
  <si>
    <t>F</t>
  </si>
  <si>
    <t>G</t>
  </si>
  <si>
    <t>H</t>
  </si>
  <si>
    <t>I</t>
  </si>
  <si>
    <t>J</t>
  </si>
  <si>
    <r>
      <t>C</t>
    </r>
    <r>
      <rPr>
        <b/>
        <vertAlign val="subscript"/>
        <sz val="9"/>
        <rFont val="Arial"/>
        <family val="2"/>
      </rPr>
      <t>t</t>
    </r>
    <r>
      <rPr>
        <b/>
        <sz val="9"/>
        <rFont val="Arial"/>
        <family val="2"/>
      </rPr>
      <t xml:space="preserve"> mock</t>
    </r>
  </si>
  <si>
    <r>
      <t>C</t>
    </r>
    <r>
      <rPr>
        <b/>
        <vertAlign val="subscript"/>
        <sz val="9"/>
        <rFont val="Arial"/>
        <family val="2"/>
      </rPr>
      <t>t</t>
    </r>
    <r>
      <rPr>
        <b/>
        <sz val="9"/>
        <rFont val="Arial"/>
        <family val="2"/>
      </rPr>
      <t xml:space="preserve"> sensitive</t>
    </r>
  </si>
  <si>
    <r>
      <t>C</t>
    </r>
    <r>
      <rPr>
        <b/>
        <vertAlign val="subscript"/>
        <sz val="9"/>
        <rFont val="Arial"/>
        <family val="2"/>
      </rPr>
      <t>t</t>
    </r>
    <r>
      <rPr>
        <b/>
        <sz val="9"/>
        <rFont val="Arial"/>
        <family val="2"/>
      </rPr>
      <t xml:space="preserve"> double</t>
    </r>
  </si>
  <si>
    <r>
      <t>C</t>
    </r>
    <r>
      <rPr>
        <b/>
        <vertAlign val="subscript"/>
        <sz val="9"/>
        <rFont val="Arial"/>
        <family val="2"/>
      </rPr>
      <t>t</t>
    </r>
    <r>
      <rPr>
        <b/>
        <sz val="9"/>
        <rFont val="Arial"/>
        <family val="2"/>
      </rPr>
      <t xml:space="preserve"> dependent</t>
    </r>
  </si>
  <si>
    <t>Catalog Number</t>
  </si>
  <si>
    <t>ΔCt(Msd-Mo)   Ct(Msd)-Ct(Mo)</t>
  </si>
  <si>
    <t>ΔCt(Ms-Mo)   Ct(Ms)-Ct(Mo)</t>
  </si>
  <si>
    <t>ΔCt(Md-Mo)   Ct(Md)-Ct(Mo)</t>
  </si>
  <si>
    <r>
      <t>C</t>
    </r>
    <r>
      <rPr>
        <b/>
        <vertAlign val="subscript"/>
        <sz val="10"/>
        <rFont val="Arial"/>
        <family val="2"/>
      </rPr>
      <t>t</t>
    </r>
    <r>
      <rPr>
        <b/>
        <sz val="10"/>
        <rFont val="Arial"/>
        <family val="2"/>
      </rPr>
      <t xml:space="preserve"> mock</t>
    </r>
  </si>
  <si>
    <r>
      <t>C</t>
    </r>
    <r>
      <rPr>
        <b/>
        <vertAlign val="subscript"/>
        <sz val="10"/>
        <rFont val="Arial"/>
        <family val="2"/>
      </rPr>
      <t>t</t>
    </r>
    <r>
      <rPr>
        <b/>
        <sz val="10"/>
        <rFont val="Arial"/>
        <family val="2"/>
      </rPr>
      <t xml:space="preserve"> sensitive</t>
    </r>
  </si>
  <si>
    <r>
      <t>C</t>
    </r>
    <r>
      <rPr>
        <b/>
        <vertAlign val="subscript"/>
        <sz val="10"/>
        <rFont val="Arial"/>
        <family val="2"/>
      </rPr>
      <t>t</t>
    </r>
    <r>
      <rPr>
        <b/>
        <sz val="10"/>
        <rFont val="Arial"/>
        <family val="2"/>
      </rPr>
      <t xml:space="preserve"> dependent</t>
    </r>
  </si>
  <si>
    <r>
      <t>C</t>
    </r>
    <r>
      <rPr>
        <b/>
        <vertAlign val="subscript"/>
        <sz val="10"/>
        <rFont val="Arial"/>
        <family val="2"/>
      </rPr>
      <t>t</t>
    </r>
    <r>
      <rPr>
        <b/>
        <sz val="10"/>
        <rFont val="Arial"/>
        <family val="2"/>
      </rPr>
      <t xml:space="preserve"> double</t>
    </r>
  </si>
  <si>
    <t>FOXP3</t>
  </si>
  <si>
    <r>
      <t>F</t>
    </r>
    <r>
      <rPr>
        <b/>
        <vertAlign val="subscript"/>
        <sz val="10"/>
        <rFont val="Arial"/>
        <family val="2"/>
      </rPr>
      <t>R</t>
    </r>
  </si>
  <si>
    <r>
      <t>F</t>
    </r>
    <r>
      <rPr>
        <b/>
        <vertAlign val="subscript"/>
        <sz val="10"/>
        <rFont val="Arial"/>
        <family val="2"/>
      </rPr>
      <t>HM</t>
    </r>
  </si>
  <si>
    <r>
      <t>F</t>
    </r>
    <r>
      <rPr>
        <b/>
        <vertAlign val="subscript"/>
        <sz val="10"/>
        <rFont val="Arial"/>
        <family val="2"/>
      </rPr>
      <t>UM</t>
    </r>
  </si>
  <si>
    <r>
      <t>F</t>
    </r>
    <r>
      <rPr>
        <b/>
        <vertAlign val="subscript"/>
        <sz val="10"/>
        <rFont val="Arial"/>
        <family val="2"/>
      </rPr>
      <t>IM</t>
    </r>
  </si>
  <si>
    <r>
      <t>F</t>
    </r>
    <r>
      <rPr>
        <b/>
        <vertAlign val="subscript"/>
        <sz val="10"/>
        <rFont val="Arial"/>
        <family val="2"/>
      </rPr>
      <t>M</t>
    </r>
  </si>
  <si>
    <t>M</t>
  </si>
  <si>
    <t>Instructions for Analyzing EpiTect Methyl II PCR Assay Results with this Template:</t>
  </si>
  <si>
    <r>
      <t>3. QC Data Report Worksheet:</t>
    </r>
    <r>
      <rPr>
        <sz val="10"/>
        <rFont val="Arial"/>
        <family val="2"/>
      </rPr>
      <t xml:space="preserve"> For each gene in each sample, the template automatically calculates and displays the analytical window (W) and the percentage of DNA refractory (R) to restriciton enzyme digestion. If the analytical window is less than three (W &lt; 3) meaning that the refractory DNA percentage is greater than 12.5 percent (R &gt; 12.5%), then the digestions are not complete and the analysis is reported as a "Failure".</t>
    </r>
  </si>
  <si>
    <r>
      <t>5. Calculations Worksheet:</t>
    </r>
    <r>
      <rPr>
        <sz val="10"/>
        <rFont val="Arial"/>
        <family val="2"/>
      </rPr>
      <t xml:space="preserve"> To view the formulas and equations used to calculate the QC Data and Results, you may review but not alter the "Calculations" worksheet. OR please refer to the "EpiTect Methyl II PCR Assay Handbook".</t>
    </r>
  </si>
  <si>
    <t>SEC</t>
  </si>
  <si>
    <t>DEC</t>
  </si>
  <si>
    <t>EPHS115450-1A</t>
  </si>
  <si>
    <t>EPHS115451-1A</t>
  </si>
  <si>
    <t>Version 2.0, 03/02/2012</t>
  </si>
  <si>
    <r>
      <t>1. Raw Data Worksheet:</t>
    </r>
    <r>
      <rPr>
        <sz val="10"/>
        <rFont val="Arial"/>
        <family val="2"/>
      </rPr>
      <t xml:space="preserve"> Enter the gene symbol(s) and catalog number(s) for the assays performed in the appropriate cells. Enter the Ct values for each digest for each sample characterizzed with each assay into the appropriate cells. Each row accomodates one assay and up to eight samples. The template supports up to 24 assays. If you choose to test digestion efficiency with control primer sets, paste the Ct values for SEC (methylation sensitive enzyme control) and DEC (methylation dependent enzyme control) into the appropriate cells at the bottom of the table as well.</t>
    </r>
  </si>
  <si>
    <t>…</t>
  </si>
  <si>
    <r>
      <t>4. Results Worksheet:</t>
    </r>
    <r>
      <rPr>
        <sz val="10"/>
        <rFont val="Arial"/>
        <family val="2"/>
      </rPr>
      <t xml:space="preserve"> For each gene in each sample, the template automatically calculates displays the methylation status as the percentage of methylated (M) and unmethylated (UM) DNA in the "Results" worksheet. If you choose to test digestion efficency with the control primer sets, SEC and DEC will monitor the enzyme A and B respectively. When ΔCt (Ms-Mo) ≥4 for SEC or ΔCt(Md-Mo) ≥4 for DEC, meaning that more than 93.8% of control DNA molecules were digested, the restriction enzyme is active and digests DNA efficienctly. Under these conditions, SEC and DEC will report that they "Pass", otherwise they will report that they "Fail".</t>
    </r>
  </si>
  <si>
    <t>EPHS115010-1A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</si>
</sst>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0"/>
      <name val="Arial"/>
    </font>
    <font>
      <sz val="10"/>
      <name val="Arial"/>
      <family val="2"/>
    </font>
    <font>
      <b/>
      <sz val="10"/>
      <name val="Arial"/>
      <family val="2"/>
    </font>
    <font>
      <sz val="10"/>
      <name val="Arial"/>
      <family val="2"/>
    </font>
    <font>
      <sz val="8"/>
      <name val="Arial"/>
      <family val="2"/>
    </font>
    <font>
      <b/>
      <vertAlign val="subscript"/>
      <sz val="10"/>
      <name val="Arial"/>
      <family val="2"/>
    </font>
    <font>
      <sz val="10"/>
      <color indexed="63"/>
      <name val="Arial"/>
      <family val="2"/>
    </font>
    <font>
      <i/>
      <sz val="10"/>
      <name val="Arial"/>
      <family val="2"/>
    </font>
    <font>
      <b/>
      <sz val="9"/>
      <name val="Arial"/>
      <family val="2"/>
    </font>
    <font>
      <sz val="9"/>
      <name val="Arial"/>
      <family val="2"/>
    </font>
    <font>
      <b/>
      <vertAlign val="subscript"/>
      <sz val="9"/>
      <name val="Arial"/>
      <family val="2"/>
    </font>
    <font>
      <b/>
      <sz val="9"/>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80">
    <xf numFmtId="0" fontId="0" fillId="0" borderId="0" xfId="0"/>
    <xf numFmtId="0" fontId="3" fillId="0" borderId="0" xfId="0" applyFont="1"/>
    <xf numFmtId="0" fontId="0" fillId="0" borderId="0" xfId="0" applyBorder="1"/>
    <xf numFmtId="0" fontId="9" fillId="0" borderId="0" xfId="0" applyFont="1"/>
    <xf numFmtId="0" fontId="9" fillId="0" borderId="0" xfId="0" applyFont="1" applyAlignment="1">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3" xfId="0" applyFont="1" applyBorder="1"/>
    <xf numFmtId="0" fontId="2"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9" xfId="0" applyFont="1" applyFill="1" applyBorder="1" applyAlignment="1">
      <alignment horizontal="center" vertical="center"/>
    </xf>
    <xf numFmtId="0" fontId="3" fillId="0" borderId="0" xfId="0" applyFont="1" applyAlignment="1">
      <alignment vertical="center"/>
    </xf>
    <xf numFmtId="0" fontId="2" fillId="2" borderId="10" xfId="0" applyFont="1" applyFill="1" applyBorder="1" applyAlignment="1">
      <alignment horizontal="center" vertical="center"/>
    </xf>
    <xf numFmtId="2" fontId="3" fillId="2" borderId="4" xfId="0" applyNumberFormat="1" applyFont="1" applyFill="1" applyBorder="1" applyAlignment="1">
      <alignment vertical="center"/>
    </xf>
    <xf numFmtId="2" fontId="3" fillId="2" borderId="1" xfId="0" applyNumberFormat="1" applyFont="1" applyFill="1" applyBorder="1" applyAlignment="1">
      <alignment vertical="center"/>
    </xf>
    <xf numFmtId="2" fontId="3" fillId="2" borderId="10" xfId="0" applyNumberFormat="1" applyFont="1" applyFill="1" applyBorder="1" applyAlignment="1">
      <alignment vertical="center"/>
    </xf>
    <xf numFmtId="0" fontId="3" fillId="2" borderId="3"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10" fontId="3" fillId="2" borderId="3" xfId="1" applyNumberFormat="1" applyFont="1" applyFill="1" applyBorder="1" applyAlignment="1">
      <alignment vertical="center"/>
    </xf>
    <xf numFmtId="10" fontId="3" fillId="2" borderId="11" xfId="1" applyNumberFormat="1" applyFont="1" applyFill="1" applyBorder="1" applyAlignment="1">
      <alignment vertical="center"/>
    </xf>
    <xf numFmtId="10" fontId="3" fillId="2" borderId="13" xfId="1" applyNumberFormat="1" applyFont="1" applyFill="1" applyBorder="1" applyAlignment="1">
      <alignment vertical="center"/>
    </xf>
    <xf numFmtId="0" fontId="3" fillId="2" borderId="4" xfId="0" applyFont="1" applyFill="1" applyBorder="1" applyAlignment="1">
      <alignment vertical="center"/>
    </xf>
    <xf numFmtId="0" fontId="3" fillId="2" borderId="1" xfId="0" applyFont="1" applyFill="1" applyBorder="1" applyAlignment="1">
      <alignment vertical="center"/>
    </xf>
    <xf numFmtId="0" fontId="3" fillId="2" borderId="14" xfId="0" applyFont="1" applyFill="1" applyBorder="1" applyAlignment="1">
      <alignment vertical="center"/>
    </xf>
    <xf numFmtId="0" fontId="3" fillId="2" borderId="10" xfId="0" applyFont="1" applyFill="1" applyBorder="1" applyAlignment="1">
      <alignment vertical="center"/>
    </xf>
    <xf numFmtId="10" fontId="3" fillId="2" borderId="4" xfId="1" applyNumberFormat="1" applyFont="1" applyFill="1" applyBorder="1" applyAlignment="1">
      <alignment vertical="center"/>
    </xf>
    <xf numFmtId="10" fontId="3" fillId="2" borderId="1" xfId="1" applyNumberFormat="1" applyFont="1" applyFill="1" applyBorder="1" applyAlignment="1">
      <alignment vertical="center"/>
    </xf>
    <xf numFmtId="10" fontId="3" fillId="2" borderId="10" xfId="1" applyNumberFormat="1" applyFont="1" applyFill="1" applyBorder="1" applyAlignment="1">
      <alignment vertical="center"/>
    </xf>
    <xf numFmtId="0" fontId="3" fillId="2" borderId="3"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8" xfId="0" applyFont="1" applyFill="1" applyBorder="1" applyAlignment="1">
      <alignment horizontal="center" vertical="center"/>
    </xf>
    <xf numFmtId="0" fontId="2" fillId="2" borderId="5" xfId="0" applyFont="1" applyFill="1" applyBorder="1" applyAlignment="1">
      <alignment horizontal="center"/>
    </xf>
    <xf numFmtId="164" fontId="3" fillId="0" borderId="13" xfId="1" applyNumberFormat="1" applyFont="1" applyBorder="1"/>
    <xf numFmtId="10" fontId="0" fillId="0" borderId="6" xfId="1" applyNumberFormat="1" applyFont="1" applyBorder="1"/>
    <xf numFmtId="10" fontId="0" fillId="0" borderId="15" xfId="1" applyNumberFormat="1" applyFont="1" applyBorder="1"/>
    <xf numFmtId="0" fontId="2" fillId="2" borderId="1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0" fillId="2" borderId="3" xfId="0"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5" xfId="0" applyFont="1" applyFill="1" applyBorder="1" applyAlignment="1">
      <alignment horizontal="center" vertical="center"/>
    </xf>
    <xf numFmtId="10" fontId="0" fillId="0" borderId="26" xfId="1" applyNumberFormat="1" applyFont="1" applyBorder="1"/>
    <xf numFmtId="0" fontId="3" fillId="2" borderId="16" xfId="0" applyFont="1" applyFill="1" applyBorder="1" applyAlignment="1">
      <alignment horizontal="center" vertical="center"/>
    </xf>
    <xf numFmtId="2" fontId="3" fillId="2" borderId="22" xfId="0" applyNumberFormat="1" applyFont="1" applyFill="1" applyBorder="1" applyAlignment="1">
      <alignment vertical="center"/>
    </xf>
    <xf numFmtId="2" fontId="3" fillId="2" borderId="24" xfId="0" applyNumberFormat="1" applyFont="1" applyFill="1" applyBorder="1" applyAlignment="1">
      <alignment vertical="center"/>
    </xf>
    <xf numFmtId="2" fontId="3" fillId="2" borderId="23" xfId="0" applyNumberFormat="1" applyFont="1" applyFill="1" applyBorder="1" applyAlignment="1">
      <alignment vertical="center"/>
    </xf>
    <xf numFmtId="0" fontId="3" fillId="2" borderId="22" xfId="0" applyFont="1" applyFill="1" applyBorder="1" applyAlignment="1">
      <alignment vertical="center"/>
    </xf>
    <xf numFmtId="0" fontId="3" fillId="2" borderId="24" xfId="0" applyFont="1" applyFill="1" applyBorder="1" applyAlignment="1">
      <alignment vertical="center"/>
    </xf>
    <xf numFmtId="0" fontId="3" fillId="2" borderId="27" xfId="0" applyFont="1" applyFill="1" applyBorder="1" applyAlignment="1">
      <alignment vertical="center"/>
    </xf>
    <xf numFmtId="0" fontId="3" fillId="2" borderId="23" xfId="0" applyFont="1" applyFill="1" applyBorder="1" applyAlignment="1">
      <alignment vertical="center"/>
    </xf>
    <xf numFmtId="10" fontId="3" fillId="2" borderId="22" xfId="1" applyNumberFormat="1" applyFont="1" applyFill="1" applyBorder="1" applyAlignment="1">
      <alignment vertical="center"/>
    </xf>
    <xf numFmtId="10" fontId="3" fillId="2" borderId="24" xfId="1" applyNumberFormat="1" applyFont="1" applyFill="1" applyBorder="1" applyAlignment="1">
      <alignment vertical="center"/>
    </xf>
    <xf numFmtId="10" fontId="3" fillId="2" borderId="23" xfId="1" applyNumberFormat="1" applyFont="1" applyFill="1" applyBorder="1" applyAlignment="1">
      <alignment vertical="center"/>
    </xf>
    <xf numFmtId="0" fontId="3" fillId="0" borderId="4" xfId="0" applyFont="1" applyBorder="1"/>
    <xf numFmtId="164" fontId="3" fillId="0" borderId="10" xfId="1" applyNumberFormat="1" applyFont="1" applyBorder="1"/>
    <xf numFmtId="0" fontId="3" fillId="0" borderId="5" xfId="0" applyFont="1" applyBorder="1"/>
    <xf numFmtId="164" fontId="3" fillId="0" borderId="9" xfId="1" applyNumberFormat="1" applyFont="1" applyBorder="1"/>
    <xf numFmtId="0" fontId="3" fillId="2" borderId="8" xfId="0" applyFont="1" applyFill="1" applyBorder="1" applyAlignment="1">
      <alignment horizontal="center" vertical="center"/>
    </xf>
    <xf numFmtId="0" fontId="3" fillId="0" borderId="0" xfId="0" applyFont="1" applyBorder="1"/>
    <xf numFmtId="0" fontId="6" fillId="3" borderId="1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0" fillId="3" borderId="23" xfId="0" applyFill="1" applyBorder="1" applyAlignment="1"/>
    <xf numFmtId="0" fontId="0" fillId="3" borderId="14" xfId="0" applyFill="1" applyBorder="1" applyAlignment="1"/>
    <xf numFmtId="0" fontId="0" fillId="3" borderId="1" xfId="0" applyFill="1" applyBorder="1" applyAlignment="1"/>
    <xf numFmtId="0" fontId="0" fillId="3" borderId="10" xfId="0" applyFill="1" applyBorder="1" applyAlignment="1">
      <alignment horizontal="center" vertical="center"/>
    </xf>
    <xf numFmtId="0" fontId="2" fillId="3" borderId="20" xfId="0" applyFont="1" applyFill="1" applyBorder="1" applyAlignment="1">
      <alignment horizontal="center" vertical="center" wrapText="1"/>
    </xf>
    <xf numFmtId="0" fontId="3" fillId="2" borderId="28" xfId="0" applyFont="1" applyFill="1" applyBorder="1" applyAlignment="1">
      <alignment horizontal="center" vertical="center"/>
    </xf>
    <xf numFmtId="2" fontId="3" fillId="2" borderId="29" xfId="0" applyNumberFormat="1" applyFont="1" applyFill="1" applyBorder="1" applyAlignment="1">
      <alignment vertical="center"/>
    </xf>
    <xf numFmtId="2" fontId="3" fillId="2" borderId="28" xfId="0" applyNumberFormat="1" applyFont="1" applyFill="1" applyBorder="1" applyAlignment="1">
      <alignment vertical="center"/>
    </xf>
    <xf numFmtId="2" fontId="3" fillId="2" borderId="30" xfId="0" applyNumberFormat="1" applyFont="1" applyFill="1" applyBorder="1" applyAlignment="1">
      <alignment vertical="center"/>
    </xf>
    <xf numFmtId="0" fontId="3" fillId="2" borderId="29" xfId="0" applyFont="1" applyFill="1" applyBorder="1" applyAlignment="1">
      <alignment vertical="center"/>
    </xf>
    <xf numFmtId="0" fontId="3" fillId="2" borderId="28" xfId="0" applyFont="1" applyFill="1" applyBorder="1" applyAlignment="1">
      <alignment vertical="center"/>
    </xf>
    <xf numFmtId="0" fontId="3" fillId="2" borderId="31" xfId="0" applyFont="1" applyFill="1" applyBorder="1" applyAlignment="1">
      <alignment vertical="center"/>
    </xf>
    <xf numFmtId="0" fontId="3" fillId="2" borderId="30" xfId="0" applyFont="1" applyFill="1" applyBorder="1" applyAlignment="1">
      <alignment vertical="center"/>
    </xf>
    <xf numFmtId="10" fontId="3" fillId="2" borderId="29" xfId="1" applyNumberFormat="1" applyFont="1" applyFill="1" applyBorder="1" applyAlignment="1">
      <alignment vertical="center"/>
    </xf>
    <xf numFmtId="10" fontId="3" fillId="2" borderId="28" xfId="1" applyNumberFormat="1" applyFont="1" applyFill="1" applyBorder="1" applyAlignment="1">
      <alignment vertical="center"/>
    </xf>
    <xf numFmtId="10" fontId="3" fillId="2" borderId="30" xfId="1" applyNumberFormat="1" applyFont="1" applyFill="1" applyBorder="1" applyAlignment="1">
      <alignment vertical="center"/>
    </xf>
    <xf numFmtId="10" fontId="3" fillId="2" borderId="18" xfId="1" applyNumberFormat="1" applyFont="1" applyFill="1" applyBorder="1" applyAlignment="1">
      <alignment vertical="center"/>
    </xf>
    <xf numFmtId="10" fontId="3" fillId="2" borderId="2" xfId="1" applyNumberFormat="1" applyFont="1" applyFill="1" applyBorder="1" applyAlignment="1">
      <alignment vertical="center"/>
    </xf>
    <xf numFmtId="10" fontId="3" fillId="2" borderId="25" xfId="1" applyNumberFormat="1" applyFont="1" applyFill="1" applyBorder="1" applyAlignment="1">
      <alignment vertical="center"/>
    </xf>
    <xf numFmtId="10" fontId="3" fillId="2" borderId="32" xfId="1" applyNumberFormat="1" applyFont="1" applyFill="1" applyBorder="1" applyAlignment="1">
      <alignment vertical="center"/>
    </xf>
    <xf numFmtId="10" fontId="3" fillId="2" borderId="15" xfId="1" applyNumberFormat="1" applyFont="1" applyFill="1" applyBorder="1" applyAlignment="1">
      <alignment vertical="center"/>
    </xf>
    <xf numFmtId="10" fontId="3" fillId="2" borderId="8" xfId="1" applyNumberFormat="1" applyFont="1" applyFill="1" applyBorder="1" applyAlignment="1">
      <alignment vertical="center"/>
    </xf>
    <xf numFmtId="0" fontId="3" fillId="3" borderId="22" xfId="0" applyFont="1" applyFill="1" applyBorder="1" applyAlignment="1">
      <alignment horizontal="center" vertical="center"/>
    </xf>
    <xf numFmtId="0" fontId="6" fillId="3" borderId="23"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13" xfId="0" applyFont="1" applyFill="1" applyBorder="1" applyAlignment="1">
      <alignment horizontal="center" vertical="center"/>
    </xf>
    <xf numFmtId="2" fontId="9" fillId="4" borderId="6" xfId="0" applyNumberFormat="1" applyFont="1" applyFill="1" applyBorder="1" applyAlignment="1">
      <alignment vertical="center"/>
    </xf>
    <xf numFmtId="2" fontId="9" fillId="4" borderId="15" xfId="0" applyNumberFormat="1" applyFont="1" applyFill="1" applyBorder="1" applyAlignment="1">
      <alignment vertical="center"/>
    </xf>
    <xf numFmtId="2" fontId="9" fillId="4" borderId="16" xfId="0" applyNumberFormat="1" applyFont="1" applyFill="1" applyBorder="1" applyAlignment="1">
      <alignment vertical="center"/>
    </xf>
    <xf numFmtId="0" fontId="0" fillId="4" borderId="12" xfId="0" applyFill="1" applyBorder="1" applyAlignment="1"/>
    <xf numFmtId="0" fontId="0" fillId="4" borderId="11" xfId="0" applyFill="1" applyBorder="1" applyAlignment="1"/>
    <xf numFmtId="0" fontId="6" fillId="4" borderId="11" xfId="0" applyFont="1" applyFill="1" applyBorder="1" applyAlignment="1">
      <alignment horizontal="center" vertical="center"/>
    </xf>
    <xf numFmtId="0" fontId="0" fillId="4" borderId="13" xfId="0" applyFill="1" applyBorder="1" applyAlignment="1">
      <alignment horizontal="center" vertical="center"/>
    </xf>
    <xf numFmtId="0" fontId="3" fillId="4" borderId="4"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0" fillId="4" borderId="10" xfId="0" applyFill="1" applyBorder="1" applyAlignment="1"/>
    <xf numFmtId="0" fontId="0" fillId="4" borderId="14" xfId="0" applyFill="1" applyBorder="1" applyAlignment="1"/>
    <xf numFmtId="0" fontId="0" fillId="4" borderId="1" xfId="0" applyFill="1" applyBorder="1" applyAlignment="1"/>
    <xf numFmtId="0" fontId="0" fillId="4" borderId="10" xfId="0" applyFill="1" applyBorder="1" applyAlignment="1">
      <alignment horizontal="center" vertical="center"/>
    </xf>
    <xf numFmtId="0" fontId="9" fillId="4" borderId="10" xfId="0" applyFont="1" applyFill="1" applyBorder="1" applyAlignment="1">
      <alignment horizontal="center" vertical="center"/>
    </xf>
    <xf numFmtId="2" fontId="9" fillId="4" borderId="14" xfId="0" applyNumberFormat="1" applyFont="1" applyFill="1" applyBorder="1" applyAlignment="1">
      <alignment vertical="center"/>
    </xf>
    <xf numFmtId="2" fontId="9" fillId="4" borderId="1" xfId="0" applyNumberFormat="1" applyFont="1" applyFill="1" applyBorder="1" applyAlignment="1">
      <alignment vertical="center"/>
    </xf>
    <xf numFmtId="2" fontId="9" fillId="4" borderId="23" xfId="0" applyNumberFormat="1" applyFont="1" applyFill="1" applyBorder="1" applyAlignment="1">
      <alignment vertical="center"/>
    </xf>
    <xf numFmtId="0" fontId="3" fillId="4" borderId="5" xfId="0" applyFont="1" applyFill="1" applyBorder="1" applyAlignment="1">
      <alignment horizontal="center" vertical="center"/>
    </xf>
    <xf numFmtId="0" fontId="9" fillId="4" borderId="9" xfId="0" applyFont="1" applyFill="1" applyBorder="1" applyAlignment="1">
      <alignment horizontal="center" vertical="center"/>
    </xf>
    <xf numFmtId="2" fontId="9" fillId="4" borderId="5" xfId="0" applyNumberFormat="1" applyFont="1" applyFill="1" applyBorder="1" applyAlignment="1">
      <alignment vertical="center"/>
    </xf>
    <xf numFmtId="2" fontId="9" fillId="4" borderId="8" xfId="0" applyNumberFormat="1" applyFont="1" applyFill="1" applyBorder="1" applyAlignment="1">
      <alignment vertical="center"/>
    </xf>
    <xf numFmtId="2" fontId="9" fillId="4" borderId="9" xfId="0" applyNumberFormat="1" applyFont="1" applyFill="1" applyBorder="1" applyAlignment="1">
      <alignment vertical="center"/>
    </xf>
    <xf numFmtId="0" fontId="0" fillId="4" borderId="17" xfId="0" applyFill="1" applyBorder="1" applyAlignment="1"/>
    <xf numFmtId="0" fontId="0" fillId="4" borderId="8" xfId="0" applyFill="1" applyBorder="1" applyAlignment="1"/>
    <xf numFmtId="0" fontId="6" fillId="4" borderId="8" xfId="0" applyFont="1" applyFill="1" applyBorder="1" applyAlignment="1">
      <alignment horizontal="center" vertical="center"/>
    </xf>
    <xf numFmtId="0" fontId="0" fillId="4" borderId="9" xfId="0" applyFill="1" applyBorder="1" applyAlignment="1">
      <alignment horizontal="center" vertical="center"/>
    </xf>
    <xf numFmtId="0" fontId="9" fillId="4" borderId="4" xfId="0" applyFont="1" applyFill="1" applyBorder="1" applyAlignment="1">
      <alignment horizontal="center" vertical="center"/>
    </xf>
    <xf numFmtId="2" fontId="9" fillId="4" borderId="4" xfId="0" applyNumberFormat="1" applyFont="1" applyFill="1" applyBorder="1" applyAlignment="1">
      <alignment vertical="center"/>
    </xf>
    <xf numFmtId="2" fontId="9" fillId="4" borderId="10" xfId="0" applyNumberFormat="1" applyFont="1" applyFill="1" applyBorder="1" applyAlignment="1">
      <alignment vertical="center"/>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2" fontId="9" fillId="4" borderId="22" xfId="0" applyNumberFormat="1" applyFont="1" applyFill="1" applyBorder="1" applyAlignment="1">
      <alignment vertical="center"/>
    </xf>
    <xf numFmtId="2" fontId="9" fillId="4" borderId="24" xfId="0" applyNumberFormat="1" applyFont="1" applyFill="1" applyBorder="1" applyAlignment="1">
      <alignment vertical="center"/>
    </xf>
    <xf numFmtId="0" fontId="9" fillId="4" borderId="1" xfId="0" applyFont="1" applyFill="1" applyBorder="1" applyAlignment="1">
      <alignment horizontal="center" vertical="center"/>
    </xf>
    <xf numFmtId="0" fontId="9" fillId="4" borderId="8" xfId="0" applyFont="1" applyFill="1" applyBorder="1" applyAlignment="1">
      <alignment horizontal="center" vertical="center"/>
    </xf>
    <xf numFmtId="2" fontId="9" fillId="4" borderId="17" xfId="0" applyNumberFormat="1" applyFont="1" applyFill="1" applyBorder="1" applyAlignment="1">
      <alignment vertical="center"/>
    </xf>
    <xf numFmtId="0" fontId="0" fillId="0" borderId="2" xfId="0" applyBorder="1" applyAlignment="1"/>
    <xf numFmtId="0" fontId="0" fillId="0" borderId="33" xfId="0" applyBorder="1" applyAlignment="1"/>
    <xf numFmtId="0" fontId="0" fillId="0" borderId="14" xfId="0" applyBorder="1" applyAlignment="1"/>
    <xf numFmtId="0" fontId="2" fillId="3" borderId="2" xfId="0" applyFont="1" applyFill="1" applyBorder="1" applyAlignment="1">
      <alignment vertical="center" wrapText="1"/>
    </xf>
    <xf numFmtId="0" fontId="2" fillId="0" borderId="2" xfId="0" applyFont="1" applyBorder="1" applyAlignment="1">
      <alignment horizontal="left" vertical="center" wrapText="1"/>
    </xf>
    <xf numFmtId="0" fontId="0" fillId="0" borderId="35" xfId="0" applyBorder="1" applyAlignment="1">
      <alignment horizontal="left" vertical="center"/>
    </xf>
    <xf numFmtId="0" fontId="0" fillId="0" borderId="33" xfId="0" applyBorder="1" applyAlignment="1">
      <alignment horizontal="left" vertical="center"/>
    </xf>
    <xf numFmtId="0" fontId="0" fillId="0" borderId="14" xfId="0" applyBorder="1" applyAlignment="1">
      <alignment horizontal="left" vertical="center"/>
    </xf>
    <xf numFmtId="0" fontId="0" fillId="2" borderId="2" xfId="0" applyFill="1" applyBorder="1" applyAlignment="1">
      <alignment horizontal="left" vertical="center" wrapText="1"/>
    </xf>
    <xf numFmtId="0" fontId="2" fillId="0" borderId="25" xfId="0" applyFont="1" applyBorder="1" applyAlignment="1">
      <alignment horizontal="left" vertical="center" wrapText="1"/>
    </xf>
    <xf numFmtId="0" fontId="0" fillId="0" borderId="34" xfId="0" applyBorder="1" applyAlignment="1">
      <alignment horizontal="left" vertical="center"/>
    </xf>
    <xf numFmtId="0" fontId="0" fillId="0" borderId="27" xfId="0" applyBorder="1" applyAlignment="1">
      <alignment horizontal="left" vertical="center"/>
    </xf>
    <xf numFmtId="0" fontId="11" fillId="2" borderId="3" xfId="0" applyFont="1" applyFill="1" applyBorder="1" applyAlignment="1">
      <alignment horizontal="right" vertical="center"/>
    </xf>
    <xf numFmtId="0" fontId="0" fillId="0" borderId="13" xfId="0" applyBorder="1" applyAlignment="1">
      <alignment vertical="center"/>
    </xf>
    <xf numFmtId="0" fontId="11" fillId="2" borderId="3"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3" xfId="0" applyFont="1" applyFill="1" applyBorder="1" applyAlignment="1">
      <alignment horizontal="center" vertical="center"/>
    </xf>
    <xf numFmtId="0" fontId="2" fillId="2" borderId="36" xfId="0" applyFont="1" applyFill="1" applyBorder="1" applyAlignment="1">
      <alignment horizontal="right" vertical="center"/>
    </xf>
    <xf numFmtId="0" fontId="3" fillId="0" borderId="37" xfId="0" applyFont="1" applyBorder="1" applyAlignment="1">
      <alignment vertical="center"/>
    </xf>
    <xf numFmtId="0" fontId="2" fillId="2" borderId="3" xfId="0" applyFont="1" applyFill="1" applyBorder="1" applyAlignment="1">
      <alignment horizontal="center"/>
    </xf>
    <xf numFmtId="0" fontId="2" fillId="2" borderId="13" xfId="0" applyFont="1" applyFill="1" applyBorder="1" applyAlignment="1">
      <alignment horizontal="center"/>
    </xf>
    <xf numFmtId="0" fontId="3" fillId="0" borderId="13" xfId="0" applyFont="1" applyBorder="1" applyAlignment="1">
      <alignment horizontal="center"/>
    </xf>
    <xf numFmtId="10" fontId="0" fillId="0" borderId="38" xfId="1" applyNumberFormat="1" applyFont="1" applyBorder="1" applyAlignment="1">
      <alignment horizontal="center"/>
    </xf>
    <xf numFmtId="10" fontId="0" fillId="0" borderId="39" xfId="1" applyNumberFormat="1" applyFont="1" applyBorder="1" applyAlignment="1">
      <alignment horizontal="center"/>
    </xf>
    <xf numFmtId="10" fontId="0" fillId="0" borderId="20" xfId="1" applyNumberFormat="1" applyFont="1" applyBorder="1" applyAlignment="1">
      <alignment horizontal="center"/>
    </xf>
    <xf numFmtId="10" fontId="0" fillId="0" borderId="40" xfId="1" applyNumberFormat="1" applyFont="1" applyBorder="1" applyAlignment="1">
      <alignment horizontal="center"/>
    </xf>
    <xf numFmtId="0" fontId="2" fillId="2" borderId="3" xfId="0" applyFont="1" applyFill="1" applyBorder="1" applyAlignment="1">
      <alignment horizontal="right" vertical="center"/>
    </xf>
    <xf numFmtId="0" fontId="3" fillId="0" borderId="13" xfId="0" applyFont="1" applyBorder="1" applyAlignment="1">
      <alignment vertical="center"/>
    </xf>
    <xf numFmtId="0" fontId="0" fillId="0" borderId="11" xfId="0" applyBorder="1" applyAlignment="1">
      <alignment horizontal="center"/>
    </xf>
    <xf numFmtId="0" fontId="2" fillId="2" borderId="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33" xfId="0" applyFont="1" applyFill="1" applyBorder="1" applyAlignment="1">
      <alignment horizontal="right" vertical="center"/>
    </xf>
    <xf numFmtId="0" fontId="3" fillId="0" borderId="40" xfId="0" applyFont="1" applyBorder="1" applyAlignment="1">
      <alignment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zoomScale="125" workbookViewId="0">
      <selection activeCell="A3" sqref="A3:K3"/>
    </sheetView>
  </sheetViews>
  <sheetFormatPr defaultRowHeight="13.2" x14ac:dyDescent="0.25"/>
  <cols>
    <col min="1" max="1" width="4.77734375" customWidth="1"/>
    <col min="2" max="3" width="16.77734375" customWidth="1"/>
    <col min="4" max="11" width="12.77734375" customWidth="1"/>
    <col min="12" max="14" width="9.77734375" customWidth="1"/>
  </cols>
  <sheetData>
    <row r="1" spans="1:11" ht="15" customHeight="1" x14ac:dyDescent="0.25">
      <c r="A1" s="147" t="s">
        <v>36</v>
      </c>
      <c r="B1" s="144"/>
      <c r="C1" s="144"/>
      <c r="D1" s="144"/>
      <c r="E1" s="144"/>
      <c r="F1" s="144"/>
      <c r="G1" s="144"/>
      <c r="H1" s="144"/>
      <c r="I1" s="144"/>
      <c r="J1" s="144"/>
      <c r="K1" s="145"/>
    </row>
    <row r="2" spans="1:11" ht="15" customHeight="1" x14ac:dyDescent="0.25">
      <c r="A2" s="151" t="s">
        <v>4</v>
      </c>
      <c r="B2" s="144"/>
      <c r="C2" s="144"/>
      <c r="D2" s="144"/>
      <c r="E2" s="144"/>
      <c r="F2" s="144"/>
      <c r="G2" s="144"/>
      <c r="H2" s="144"/>
      <c r="I2" s="144"/>
      <c r="J2" s="144"/>
      <c r="K2" s="145"/>
    </row>
    <row r="3" spans="1:11" ht="60" customHeight="1" thickBot="1" x14ac:dyDescent="0.3">
      <c r="A3" s="152" t="s">
        <v>44</v>
      </c>
      <c r="B3" s="153"/>
      <c r="C3" s="153"/>
      <c r="D3" s="153"/>
      <c r="E3" s="153"/>
      <c r="F3" s="153"/>
      <c r="G3" s="153"/>
      <c r="H3" s="153"/>
      <c r="I3" s="153"/>
      <c r="J3" s="153"/>
      <c r="K3" s="154"/>
    </row>
    <row r="4" spans="1:11" ht="15" customHeight="1" thickBot="1" x14ac:dyDescent="0.3">
      <c r="A4" s="51"/>
      <c r="B4" s="48" t="s">
        <v>8</v>
      </c>
      <c r="C4" s="48" t="s">
        <v>7</v>
      </c>
      <c r="D4" s="48" t="s">
        <v>9</v>
      </c>
      <c r="E4" s="48" t="s">
        <v>10</v>
      </c>
      <c r="F4" s="49" t="s">
        <v>11</v>
      </c>
      <c r="G4" s="49" t="s">
        <v>12</v>
      </c>
      <c r="H4" s="49" t="s">
        <v>13</v>
      </c>
      <c r="I4" s="49" t="s">
        <v>14</v>
      </c>
      <c r="J4" s="49" t="s">
        <v>15</v>
      </c>
      <c r="K4" s="50" t="s">
        <v>16</v>
      </c>
    </row>
    <row r="5" spans="1:11" ht="15" customHeight="1" x14ac:dyDescent="0.25">
      <c r="A5" s="52">
        <v>1</v>
      </c>
      <c r="B5" s="155" t="s">
        <v>1</v>
      </c>
      <c r="C5" s="156"/>
      <c r="D5" s="157">
        <v>1</v>
      </c>
      <c r="E5" s="158"/>
      <c r="F5" s="158"/>
      <c r="G5" s="159"/>
      <c r="H5" s="157">
        <v>2</v>
      </c>
      <c r="I5" s="158"/>
      <c r="J5" s="158"/>
      <c r="K5" s="159"/>
    </row>
    <row r="6" spans="1:11" ht="15" customHeight="1" thickBot="1" x14ac:dyDescent="0.3">
      <c r="A6" s="52">
        <v>2</v>
      </c>
      <c r="B6" s="41" t="s">
        <v>0</v>
      </c>
      <c r="C6" s="42" t="s">
        <v>21</v>
      </c>
      <c r="D6" s="41" t="s">
        <v>17</v>
      </c>
      <c r="E6" s="43" t="s">
        <v>18</v>
      </c>
      <c r="F6" s="43" t="s">
        <v>20</v>
      </c>
      <c r="G6" s="42" t="s">
        <v>19</v>
      </c>
      <c r="H6" s="41" t="s">
        <v>17</v>
      </c>
      <c r="I6" s="43" t="s">
        <v>18</v>
      </c>
      <c r="J6" s="43" t="s">
        <v>20</v>
      </c>
      <c r="K6" s="42" t="s">
        <v>19</v>
      </c>
    </row>
    <row r="7" spans="1:11" ht="15" customHeight="1" x14ac:dyDescent="0.25">
      <c r="A7" s="53">
        <v>3</v>
      </c>
      <c r="B7" s="102" t="s">
        <v>29</v>
      </c>
      <c r="C7" s="103" t="s">
        <v>47</v>
      </c>
      <c r="D7" s="104">
        <v>22.29</v>
      </c>
      <c r="E7" s="105">
        <v>31.77</v>
      </c>
      <c r="F7" s="105">
        <v>23.2</v>
      </c>
      <c r="G7" s="106">
        <v>34.21</v>
      </c>
      <c r="H7" s="107"/>
      <c r="I7" s="108"/>
      <c r="J7" s="109"/>
      <c r="K7" s="110"/>
    </row>
    <row r="8" spans="1:11" ht="15" customHeight="1" x14ac:dyDescent="0.25">
      <c r="A8" s="53">
        <v>4</v>
      </c>
      <c r="B8" s="111"/>
      <c r="C8" s="112"/>
      <c r="D8" s="113"/>
      <c r="E8" s="114"/>
      <c r="F8" s="115"/>
      <c r="G8" s="116"/>
      <c r="H8" s="117"/>
      <c r="I8" s="118"/>
      <c r="J8" s="115"/>
      <c r="K8" s="119"/>
    </row>
    <row r="9" spans="1:11" ht="15" customHeight="1" x14ac:dyDescent="0.25">
      <c r="A9" s="53">
        <v>5</v>
      </c>
      <c r="B9" s="111"/>
      <c r="C9" s="112"/>
      <c r="D9" s="113"/>
      <c r="E9" s="114"/>
      <c r="F9" s="115"/>
      <c r="G9" s="116"/>
      <c r="H9" s="117"/>
      <c r="I9" s="118"/>
      <c r="J9" s="115"/>
      <c r="K9" s="119"/>
    </row>
    <row r="10" spans="1:11" ht="15" customHeight="1" x14ac:dyDescent="0.25">
      <c r="A10" s="53">
        <v>6</v>
      </c>
      <c r="B10" s="111"/>
      <c r="C10" s="112"/>
      <c r="D10" s="113"/>
      <c r="E10" s="114"/>
      <c r="F10" s="115"/>
      <c r="G10" s="116"/>
      <c r="H10" s="117"/>
      <c r="I10" s="118"/>
      <c r="J10" s="115"/>
      <c r="K10" s="119"/>
    </row>
    <row r="11" spans="1:11" ht="15" customHeight="1" x14ac:dyDescent="0.25">
      <c r="A11" s="82" t="s">
        <v>45</v>
      </c>
      <c r="B11" s="100"/>
      <c r="C11" s="101"/>
      <c r="D11" s="75"/>
      <c r="E11" s="76"/>
      <c r="F11" s="77"/>
      <c r="G11" s="78"/>
      <c r="H11" s="79"/>
      <c r="I11" s="80"/>
      <c r="J11" s="77"/>
      <c r="K11" s="81"/>
    </row>
    <row r="12" spans="1:11" ht="15" customHeight="1" x14ac:dyDescent="0.25">
      <c r="A12" s="53">
        <v>27</v>
      </c>
      <c r="B12" s="111" t="s">
        <v>39</v>
      </c>
      <c r="C12" s="120" t="s">
        <v>41</v>
      </c>
      <c r="D12" s="121">
        <v>22.29</v>
      </c>
      <c r="E12" s="122">
        <v>31.77</v>
      </c>
      <c r="F12" s="122">
        <v>23.2</v>
      </c>
      <c r="G12" s="123">
        <v>34.21</v>
      </c>
      <c r="H12" s="117"/>
      <c r="I12" s="118"/>
      <c r="J12" s="115"/>
      <c r="K12" s="119"/>
    </row>
    <row r="13" spans="1:11" ht="15" customHeight="1" thickBot="1" x14ac:dyDescent="0.3">
      <c r="A13" s="54">
        <v>28</v>
      </c>
      <c r="B13" s="124" t="s">
        <v>40</v>
      </c>
      <c r="C13" s="125" t="s">
        <v>42</v>
      </c>
      <c r="D13" s="126">
        <v>22.29</v>
      </c>
      <c r="E13" s="127">
        <v>23.2</v>
      </c>
      <c r="F13" s="127">
        <v>31.77</v>
      </c>
      <c r="G13" s="128">
        <v>34.21</v>
      </c>
      <c r="H13" s="129"/>
      <c r="I13" s="130"/>
      <c r="J13" s="131"/>
      <c r="K13" s="132"/>
    </row>
    <row r="14" spans="1:11" ht="30" customHeight="1" x14ac:dyDescent="0.25">
      <c r="A14" s="147" t="s">
        <v>6</v>
      </c>
      <c r="B14" s="148"/>
      <c r="C14" s="148"/>
      <c r="D14" s="148"/>
      <c r="E14" s="148"/>
      <c r="F14" s="148"/>
      <c r="G14" s="148"/>
      <c r="H14" s="149"/>
      <c r="I14" s="149"/>
      <c r="J14" s="149"/>
      <c r="K14" s="150"/>
    </row>
    <row r="15" spans="1:11" ht="45" customHeight="1" x14ac:dyDescent="0.25">
      <c r="A15" s="147" t="s">
        <v>37</v>
      </c>
      <c r="B15" s="144"/>
      <c r="C15" s="144"/>
      <c r="D15" s="144"/>
      <c r="E15" s="144"/>
      <c r="F15" s="144"/>
      <c r="G15" s="144"/>
      <c r="H15" s="144"/>
      <c r="I15" s="144"/>
      <c r="J15" s="144"/>
      <c r="K15" s="145"/>
    </row>
    <row r="16" spans="1:11" ht="60" customHeight="1" x14ac:dyDescent="0.25">
      <c r="A16" s="147" t="s">
        <v>46</v>
      </c>
      <c r="B16" s="144"/>
      <c r="C16" s="144"/>
      <c r="D16" s="144"/>
      <c r="E16" s="144"/>
      <c r="F16" s="144"/>
      <c r="G16" s="144"/>
      <c r="H16" s="144"/>
      <c r="I16" s="144"/>
      <c r="J16" s="144"/>
      <c r="K16" s="145"/>
    </row>
    <row r="17" spans="1:14" s="2" customFormat="1" ht="30" customHeight="1" x14ac:dyDescent="0.25">
      <c r="A17" s="146" t="s">
        <v>38</v>
      </c>
      <c r="B17" s="144"/>
      <c r="C17" s="144"/>
      <c r="D17" s="144"/>
      <c r="E17" s="144"/>
      <c r="F17" s="144"/>
      <c r="G17" s="144"/>
      <c r="H17" s="144"/>
      <c r="I17" s="144"/>
      <c r="J17" s="144"/>
      <c r="K17" s="145"/>
      <c r="L17"/>
      <c r="M17"/>
      <c r="N17"/>
    </row>
    <row r="18" spans="1:14" ht="15" customHeight="1" x14ac:dyDescent="0.25">
      <c r="A18" s="143" t="s">
        <v>43</v>
      </c>
      <c r="B18" s="144"/>
      <c r="C18" s="144"/>
      <c r="D18" s="144"/>
      <c r="E18" s="144"/>
      <c r="F18" s="144"/>
      <c r="G18" s="144"/>
      <c r="H18" s="144"/>
      <c r="I18" s="144"/>
      <c r="J18" s="144"/>
      <c r="K18" s="145"/>
    </row>
    <row r="19" spans="1:14" ht="15" customHeight="1" x14ac:dyDescent="0.25"/>
    <row r="20" spans="1:14" ht="15" customHeight="1" x14ac:dyDescent="0.25"/>
    <row r="21" spans="1:14" ht="15" customHeight="1" x14ac:dyDescent="0.25"/>
  </sheetData>
  <mergeCells count="11">
    <mergeCell ref="A1:K1"/>
    <mergeCell ref="A2:K2"/>
    <mergeCell ref="A3:K3"/>
    <mergeCell ref="B5:C5"/>
    <mergeCell ref="D5:G5"/>
    <mergeCell ref="H5:K5"/>
    <mergeCell ref="A18:K18"/>
    <mergeCell ref="A17:K17"/>
    <mergeCell ref="A14:K14"/>
    <mergeCell ref="A16:K16"/>
    <mergeCell ref="A15:K15"/>
  </mergeCells>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8"/>
  <sheetViews>
    <sheetView zoomScale="125" workbookViewId="0">
      <pane xSplit="2" ySplit="2" topLeftCell="C3" activePane="bottomRight" state="frozen"/>
      <selection pane="topRight" activeCell="C1" sqref="C1"/>
      <selection pane="bottomLeft" activeCell="A3" sqref="A3"/>
      <selection pane="bottomRight" activeCell="A3" sqref="A3"/>
    </sheetView>
  </sheetViews>
  <sheetFormatPr defaultColWidth="9.21875" defaultRowHeight="11.4" x14ac:dyDescent="0.2"/>
  <cols>
    <col min="1" max="2" width="15.77734375" style="3" customWidth="1"/>
    <col min="3" max="34" width="12.77734375" style="3" customWidth="1"/>
    <col min="35" max="16384" width="9.21875" style="3"/>
  </cols>
  <sheetData>
    <row r="1" spans="1:34" s="4" customFormat="1" ht="15" customHeight="1" x14ac:dyDescent="0.25">
      <c r="A1" s="155" t="s">
        <v>1</v>
      </c>
      <c r="B1" s="156"/>
      <c r="C1" s="157">
        <v>1</v>
      </c>
      <c r="D1" s="158"/>
      <c r="E1" s="158"/>
      <c r="F1" s="159"/>
      <c r="G1" s="157">
        <v>2</v>
      </c>
      <c r="H1" s="158"/>
      <c r="I1" s="158"/>
      <c r="J1" s="159"/>
      <c r="K1" s="157">
        <v>3</v>
      </c>
      <c r="L1" s="158"/>
      <c r="M1" s="158"/>
      <c r="N1" s="159"/>
      <c r="O1" s="157">
        <v>4</v>
      </c>
      <c r="P1" s="158"/>
      <c r="Q1" s="158"/>
      <c r="R1" s="159"/>
      <c r="S1" s="157">
        <v>5</v>
      </c>
      <c r="T1" s="158"/>
      <c r="U1" s="158"/>
      <c r="V1" s="159"/>
      <c r="W1" s="157">
        <v>6</v>
      </c>
      <c r="X1" s="158"/>
      <c r="Y1" s="158"/>
      <c r="Z1" s="159"/>
      <c r="AA1" s="157">
        <v>7</v>
      </c>
      <c r="AB1" s="158"/>
      <c r="AC1" s="158"/>
      <c r="AD1" s="159"/>
      <c r="AE1" s="157">
        <v>8</v>
      </c>
      <c r="AF1" s="158"/>
      <c r="AG1" s="158"/>
      <c r="AH1" s="159"/>
    </row>
    <row r="2" spans="1:34" s="4" customFormat="1" ht="15" customHeight="1" thickBot="1" x14ac:dyDescent="0.3">
      <c r="A2" s="41" t="s">
        <v>0</v>
      </c>
      <c r="B2" s="42" t="s">
        <v>21</v>
      </c>
      <c r="C2" s="41" t="s">
        <v>17</v>
      </c>
      <c r="D2" s="43" t="s">
        <v>18</v>
      </c>
      <c r="E2" s="43" t="s">
        <v>20</v>
      </c>
      <c r="F2" s="42" t="s">
        <v>19</v>
      </c>
      <c r="G2" s="41" t="s">
        <v>17</v>
      </c>
      <c r="H2" s="43" t="s">
        <v>18</v>
      </c>
      <c r="I2" s="43" t="s">
        <v>20</v>
      </c>
      <c r="J2" s="42" t="s">
        <v>19</v>
      </c>
      <c r="K2" s="41" t="s">
        <v>17</v>
      </c>
      <c r="L2" s="43" t="s">
        <v>18</v>
      </c>
      <c r="M2" s="43" t="s">
        <v>20</v>
      </c>
      <c r="N2" s="42" t="s">
        <v>19</v>
      </c>
      <c r="O2" s="41" t="s">
        <v>17</v>
      </c>
      <c r="P2" s="43" t="s">
        <v>18</v>
      </c>
      <c r="Q2" s="43" t="s">
        <v>20</v>
      </c>
      <c r="R2" s="42" t="s">
        <v>19</v>
      </c>
      <c r="S2" s="41" t="s">
        <v>17</v>
      </c>
      <c r="T2" s="43" t="s">
        <v>18</v>
      </c>
      <c r="U2" s="43" t="s">
        <v>20</v>
      </c>
      <c r="V2" s="42" t="s">
        <v>19</v>
      </c>
      <c r="W2" s="41" t="s">
        <v>17</v>
      </c>
      <c r="X2" s="43" t="s">
        <v>18</v>
      </c>
      <c r="Y2" s="43" t="s">
        <v>20</v>
      </c>
      <c r="Z2" s="42" t="s">
        <v>19</v>
      </c>
      <c r="AA2" s="41" t="s">
        <v>17</v>
      </c>
      <c r="AB2" s="43" t="s">
        <v>18</v>
      </c>
      <c r="AC2" s="43" t="s">
        <v>20</v>
      </c>
      <c r="AD2" s="42" t="s">
        <v>19</v>
      </c>
      <c r="AE2" s="41" t="s">
        <v>17</v>
      </c>
      <c r="AF2" s="43" t="s">
        <v>18</v>
      </c>
      <c r="AG2" s="43" t="s">
        <v>20</v>
      </c>
      <c r="AH2" s="42" t="s">
        <v>19</v>
      </c>
    </row>
    <row r="3" spans="1:34" s="4" customFormat="1" ht="15" customHeight="1" x14ac:dyDescent="0.25">
      <c r="A3" s="102" t="s">
        <v>29</v>
      </c>
      <c r="B3" s="103" t="s">
        <v>47</v>
      </c>
      <c r="C3" s="104">
        <v>22.29</v>
      </c>
      <c r="D3" s="105">
        <v>31.77</v>
      </c>
      <c r="E3" s="105">
        <v>23.2</v>
      </c>
      <c r="F3" s="106">
        <v>34.21</v>
      </c>
      <c r="G3" s="104"/>
      <c r="H3" s="105"/>
      <c r="I3" s="105"/>
      <c r="J3" s="106"/>
      <c r="K3" s="104"/>
      <c r="L3" s="105"/>
      <c r="M3" s="105"/>
      <c r="N3" s="106"/>
      <c r="O3" s="104"/>
      <c r="P3" s="105"/>
      <c r="Q3" s="105"/>
      <c r="R3" s="106"/>
      <c r="S3" s="104"/>
      <c r="T3" s="105"/>
      <c r="U3" s="105"/>
      <c r="V3" s="106"/>
      <c r="W3" s="104"/>
      <c r="X3" s="105"/>
      <c r="Y3" s="105"/>
      <c r="Z3" s="106"/>
      <c r="AA3" s="104"/>
      <c r="AB3" s="105"/>
      <c r="AC3" s="105"/>
      <c r="AD3" s="106"/>
      <c r="AE3" s="104"/>
      <c r="AF3" s="105"/>
      <c r="AG3" s="105"/>
      <c r="AH3" s="106"/>
    </row>
    <row r="4" spans="1:34" s="4" customFormat="1" ht="15" customHeight="1" x14ac:dyDescent="0.25">
      <c r="A4" s="133"/>
      <c r="B4" s="120"/>
      <c r="C4" s="134"/>
      <c r="D4" s="122"/>
      <c r="E4" s="122"/>
      <c r="F4" s="135"/>
      <c r="G4" s="134"/>
      <c r="H4" s="122"/>
      <c r="I4" s="122"/>
      <c r="J4" s="135"/>
      <c r="K4" s="134"/>
      <c r="L4" s="122"/>
      <c r="M4" s="122"/>
      <c r="N4" s="135"/>
      <c r="O4" s="134"/>
      <c r="P4" s="122"/>
      <c r="Q4" s="122"/>
      <c r="R4" s="135"/>
      <c r="S4" s="134"/>
      <c r="T4" s="122"/>
      <c r="U4" s="122"/>
      <c r="V4" s="135"/>
      <c r="W4" s="134"/>
      <c r="X4" s="122"/>
      <c r="Y4" s="122"/>
      <c r="Z4" s="135"/>
      <c r="AA4" s="134"/>
      <c r="AB4" s="122"/>
      <c r="AC4" s="122"/>
      <c r="AD4" s="135"/>
      <c r="AE4" s="134"/>
      <c r="AF4" s="122"/>
      <c r="AG4" s="122"/>
      <c r="AH4" s="135"/>
    </row>
    <row r="5" spans="1:34" s="4" customFormat="1" ht="15" customHeight="1" x14ac:dyDescent="0.25">
      <c r="A5" s="133"/>
      <c r="B5" s="120"/>
      <c r="C5" s="134"/>
      <c r="D5" s="122"/>
      <c r="E5" s="122"/>
      <c r="F5" s="135"/>
      <c r="G5" s="134"/>
      <c r="H5" s="122"/>
      <c r="I5" s="122"/>
      <c r="J5" s="135"/>
      <c r="K5" s="134"/>
      <c r="L5" s="122"/>
      <c r="M5" s="122"/>
      <c r="N5" s="135"/>
      <c r="O5" s="134"/>
      <c r="P5" s="122"/>
      <c r="Q5" s="122"/>
      <c r="R5" s="135"/>
      <c r="S5" s="134"/>
      <c r="T5" s="122"/>
      <c r="U5" s="122"/>
      <c r="V5" s="135"/>
      <c r="W5" s="134"/>
      <c r="X5" s="122"/>
      <c r="Y5" s="122"/>
      <c r="Z5" s="135"/>
      <c r="AA5" s="134"/>
      <c r="AB5" s="122"/>
      <c r="AC5" s="122"/>
      <c r="AD5" s="135"/>
      <c r="AE5" s="134"/>
      <c r="AF5" s="122"/>
      <c r="AG5" s="122"/>
      <c r="AH5" s="135"/>
    </row>
    <row r="6" spans="1:34" s="4" customFormat="1" ht="15" customHeight="1" x14ac:dyDescent="0.25">
      <c r="A6" s="133"/>
      <c r="B6" s="120"/>
      <c r="C6" s="134"/>
      <c r="D6" s="122"/>
      <c r="E6" s="122"/>
      <c r="F6" s="135"/>
      <c r="G6" s="134"/>
      <c r="H6" s="122"/>
      <c r="I6" s="122"/>
      <c r="J6" s="135"/>
      <c r="K6" s="134"/>
      <c r="L6" s="122"/>
      <c r="M6" s="122"/>
      <c r="N6" s="135"/>
      <c r="O6" s="134"/>
      <c r="P6" s="122"/>
      <c r="Q6" s="122"/>
      <c r="R6" s="135"/>
      <c r="S6" s="134"/>
      <c r="T6" s="122"/>
      <c r="U6" s="122"/>
      <c r="V6" s="135"/>
      <c r="W6" s="134"/>
      <c r="X6" s="122"/>
      <c r="Y6" s="122"/>
      <c r="Z6" s="135"/>
      <c r="AA6" s="134"/>
      <c r="AB6" s="122"/>
      <c r="AC6" s="122"/>
      <c r="AD6" s="135"/>
      <c r="AE6" s="134"/>
      <c r="AF6" s="122"/>
      <c r="AG6" s="122"/>
      <c r="AH6" s="135"/>
    </row>
    <row r="7" spans="1:34" s="4" customFormat="1" ht="15" customHeight="1" x14ac:dyDescent="0.25">
      <c r="A7" s="133"/>
      <c r="B7" s="120"/>
      <c r="C7" s="134"/>
      <c r="D7" s="122"/>
      <c r="E7" s="122"/>
      <c r="F7" s="135"/>
      <c r="G7" s="134"/>
      <c r="H7" s="122"/>
      <c r="I7" s="122"/>
      <c r="J7" s="135"/>
      <c r="K7" s="134"/>
      <c r="L7" s="122"/>
      <c r="M7" s="122"/>
      <c r="N7" s="135"/>
      <c r="O7" s="134"/>
      <c r="P7" s="122"/>
      <c r="Q7" s="122"/>
      <c r="R7" s="135"/>
      <c r="S7" s="134"/>
      <c r="T7" s="122"/>
      <c r="U7" s="122"/>
      <c r="V7" s="135"/>
      <c r="W7" s="134"/>
      <c r="X7" s="122"/>
      <c r="Y7" s="122"/>
      <c r="Z7" s="135"/>
      <c r="AA7" s="134"/>
      <c r="AB7" s="122"/>
      <c r="AC7" s="122"/>
      <c r="AD7" s="135"/>
      <c r="AE7" s="134"/>
      <c r="AF7" s="122"/>
      <c r="AG7" s="122"/>
      <c r="AH7" s="135"/>
    </row>
    <row r="8" spans="1:34" s="4" customFormat="1" ht="15" customHeight="1" x14ac:dyDescent="0.25">
      <c r="A8" s="133"/>
      <c r="B8" s="120"/>
      <c r="C8" s="134"/>
      <c r="D8" s="122"/>
      <c r="E8" s="122"/>
      <c r="F8" s="135"/>
      <c r="G8" s="134"/>
      <c r="H8" s="122"/>
      <c r="I8" s="122"/>
      <c r="J8" s="135"/>
      <c r="K8" s="134"/>
      <c r="L8" s="122"/>
      <c r="M8" s="122"/>
      <c r="N8" s="135"/>
      <c r="O8" s="134"/>
      <c r="P8" s="122"/>
      <c r="Q8" s="122"/>
      <c r="R8" s="135"/>
      <c r="S8" s="134"/>
      <c r="T8" s="122"/>
      <c r="U8" s="122"/>
      <c r="V8" s="135"/>
      <c r="W8" s="134"/>
      <c r="X8" s="122"/>
      <c r="Y8" s="122"/>
      <c r="Z8" s="135"/>
      <c r="AA8" s="134"/>
      <c r="AB8" s="122"/>
      <c r="AC8" s="122"/>
      <c r="AD8" s="135"/>
      <c r="AE8" s="134"/>
      <c r="AF8" s="122"/>
      <c r="AG8" s="122"/>
      <c r="AH8" s="135"/>
    </row>
    <row r="9" spans="1:34" s="4" customFormat="1" ht="15" customHeight="1" x14ac:dyDescent="0.25">
      <c r="A9" s="133"/>
      <c r="B9" s="120"/>
      <c r="C9" s="134"/>
      <c r="D9" s="122"/>
      <c r="E9" s="122"/>
      <c r="F9" s="135"/>
      <c r="G9" s="134"/>
      <c r="H9" s="122"/>
      <c r="I9" s="122"/>
      <c r="J9" s="135"/>
      <c r="K9" s="134"/>
      <c r="L9" s="122"/>
      <c r="M9" s="122"/>
      <c r="N9" s="135"/>
      <c r="O9" s="134"/>
      <c r="P9" s="122"/>
      <c r="Q9" s="122"/>
      <c r="R9" s="135"/>
      <c r="S9" s="134"/>
      <c r="T9" s="122"/>
      <c r="U9" s="122"/>
      <c r="V9" s="135"/>
      <c r="W9" s="134"/>
      <c r="X9" s="122"/>
      <c r="Y9" s="122"/>
      <c r="Z9" s="135"/>
      <c r="AA9" s="134"/>
      <c r="AB9" s="122"/>
      <c r="AC9" s="122"/>
      <c r="AD9" s="135"/>
      <c r="AE9" s="134"/>
      <c r="AF9" s="122"/>
      <c r="AG9" s="122"/>
      <c r="AH9" s="135"/>
    </row>
    <row r="10" spans="1:34" s="4" customFormat="1" ht="15" customHeight="1" x14ac:dyDescent="0.25">
      <c r="A10" s="133"/>
      <c r="B10" s="120"/>
      <c r="C10" s="134"/>
      <c r="D10" s="122"/>
      <c r="E10" s="122"/>
      <c r="F10" s="135"/>
      <c r="G10" s="134"/>
      <c r="H10" s="122"/>
      <c r="I10" s="122"/>
      <c r="J10" s="135"/>
      <c r="K10" s="134"/>
      <c r="L10" s="122"/>
      <c r="M10" s="122"/>
      <c r="N10" s="135"/>
      <c r="O10" s="134"/>
      <c r="P10" s="122"/>
      <c r="Q10" s="122"/>
      <c r="R10" s="135"/>
      <c r="S10" s="134"/>
      <c r="T10" s="122"/>
      <c r="U10" s="122"/>
      <c r="V10" s="135"/>
      <c r="W10" s="134"/>
      <c r="X10" s="122"/>
      <c r="Y10" s="122"/>
      <c r="Z10" s="135"/>
      <c r="AA10" s="134"/>
      <c r="AB10" s="122"/>
      <c r="AC10" s="122"/>
      <c r="AD10" s="135"/>
      <c r="AE10" s="134"/>
      <c r="AF10" s="122"/>
      <c r="AG10" s="122"/>
      <c r="AH10" s="135"/>
    </row>
    <row r="11" spans="1:34" s="4" customFormat="1" ht="15" customHeight="1" x14ac:dyDescent="0.25">
      <c r="A11" s="133"/>
      <c r="B11" s="120"/>
      <c r="C11" s="134"/>
      <c r="D11" s="122"/>
      <c r="E11" s="122"/>
      <c r="F11" s="135"/>
      <c r="G11" s="134"/>
      <c r="H11" s="122"/>
      <c r="I11" s="122"/>
      <c r="J11" s="135"/>
      <c r="K11" s="134"/>
      <c r="L11" s="122"/>
      <c r="M11" s="122"/>
      <c r="N11" s="135"/>
      <c r="O11" s="134"/>
      <c r="P11" s="122"/>
      <c r="Q11" s="122"/>
      <c r="R11" s="135"/>
      <c r="S11" s="134"/>
      <c r="T11" s="122"/>
      <c r="U11" s="122"/>
      <c r="V11" s="135"/>
      <c r="W11" s="134"/>
      <c r="X11" s="122"/>
      <c r="Y11" s="122"/>
      <c r="Z11" s="135"/>
      <c r="AA11" s="134"/>
      <c r="AB11" s="122"/>
      <c r="AC11" s="122"/>
      <c r="AD11" s="135"/>
      <c r="AE11" s="134"/>
      <c r="AF11" s="122"/>
      <c r="AG11" s="122"/>
      <c r="AH11" s="135"/>
    </row>
    <row r="12" spans="1:34" s="4" customFormat="1" ht="15" customHeight="1" x14ac:dyDescent="0.25">
      <c r="A12" s="133"/>
      <c r="B12" s="120"/>
      <c r="C12" s="134"/>
      <c r="D12" s="122"/>
      <c r="E12" s="122"/>
      <c r="F12" s="135"/>
      <c r="G12" s="134"/>
      <c r="H12" s="122"/>
      <c r="I12" s="122"/>
      <c r="J12" s="135"/>
      <c r="K12" s="134"/>
      <c r="L12" s="122"/>
      <c r="M12" s="122"/>
      <c r="N12" s="135"/>
      <c r="O12" s="134"/>
      <c r="P12" s="122"/>
      <c r="Q12" s="122"/>
      <c r="R12" s="135"/>
      <c r="S12" s="134"/>
      <c r="T12" s="122"/>
      <c r="U12" s="122"/>
      <c r="V12" s="135"/>
      <c r="W12" s="134"/>
      <c r="X12" s="122"/>
      <c r="Y12" s="122"/>
      <c r="Z12" s="135"/>
      <c r="AA12" s="134"/>
      <c r="AB12" s="122"/>
      <c r="AC12" s="122"/>
      <c r="AD12" s="135"/>
      <c r="AE12" s="134"/>
      <c r="AF12" s="122"/>
      <c r="AG12" s="122"/>
      <c r="AH12" s="135"/>
    </row>
    <row r="13" spans="1:34" s="4" customFormat="1" ht="15" customHeight="1" x14ac:dyDescent="0.25">
      <c r="A13" s="133"/>
      <c r="B13" s="120"/>
      <c r="C13" s="134"/>
      <c r="D13" s="122"/>
      <c r="E13" s="122"/>
      <c r="F13" s="135"/>
      <c r="G13" s="134"/>
      <c r="H13" s="122"/>
      <c r="I13" s="122"/>
      <c r="J13" s="135"/>
      <c r="K13" s="134"/>
      <c r="L13" s="122"/>
      <c r="M13" s="122"/>
      <c r="N13" s="135"/>
      <c r="O13" s="134"/>
      <c r="P13" s="122"/>
      <c r="Q13" s="122"/>
      <c r="R13" s="135"/>
      <c r="S13" s="134"/>
      <c r="T13" s="122"/>
      <c r="U13" s="122"/>
      <c r="V13" s="135"/>
      <c r="W13" s="134"/>
      <c r="X13" s="122"/>
      <c r="Y13" s="122"/>
      <c r="Z13" s="135"/>
      <c r="AA13" s="134"/>
      <c r="AB13" s="122"/>
      <c r="AC13" s="122"/>
      <c r="AD13" s="135"/>
      <c r="AE13" s="134"/>
      <c r="AF13" s="122"/>
      <c r="AG13" s="122"/>
      <c r="AH13" s="135"/>
    </row>
    <row r="14" spans="1:34" s="4" customFormat="1" ht="15" customHeight="1" x14ac:dyDescent="0.25">
      <c r="A14" s="133"/>
      <c r="B14" s="120"/>
      <c r="C14" s="134"/>
      <c r="D14" s="122"/>
      <c r="E14" s="122"/>
      <c r="F14" s="135"/>
      <c r="G14" s="134"/>
      <c r="H14" s="122"/>
      <c r="I14" s="122"/>
      <c r="J14" s="135"/>
      <c r="K14" s="134"/>
      <c r="L14" s="122"/>
      <c r="M14" s="122"/>
      <c r="N14" s="135"/>
      <c r="O14" s="134"/>
      <c r="P14" s="122"/>
      <c r="Q14" s="122"/>
      <c r="R14" s="135"/>
      <c r="S14" s="134"/>
      <c r="T14" s="122"/>
      <c r="U14" s="122"/>
      <c r="V14" s="135"/>
      <c r="W14" s="134"/>
      <c r="X14" s="122"/>
      <c r="Y14" s="122"/>
      <c r="Z14" s="135"/>
      <c r="AA14" s="134"/>
      <c r="AB14" s="122"/>
      <c r="AC14" s="122"/>
      <c r="AD14" s="135"/>
      <c r="AE14" s="134"/>
      <c r="AF14" s="122"/>
      <c r="AG14" s="122"/>
      <c r="AH14" s="135"/>
    </row>
    <row r="15" spans="1:34" s="4" customFormat="1" ht="15" customHeight="1" x14ac:dyDescent="0.25">
      <c r="A15" s="133"/>
      <c r="B15" s="120"/>
      <c r="C15" s="134"/>
      <c r="D15" s="122"/>
      <c r="E15" s="122"/>
      <c r="F15" s="135"/>
      <c r="G15" s="134"/>
      <c r="H15" s="122"/>
      <c r="I15" s="122"/>
      <c r="J15" s="135"/>
      <c r="K15" s="134"/>
      <c r="L15" s="122"/>
      <c r="M15" s="122"/>
      <c r="N15" s="135"/>
      <c r="O15" s="134"/>
      <c r="P15" s="122"/>
      <c r="Q15" s="122"/>
      <c r="R15" s="135"/>
      <c r="S15" s="134"/>
      <c r="T15" s="122"/>
      <c r="U15" s="122"/>
      <c r="V15" s="135"/>
      <c r="W15" s="134"/>
      <c r="X15" s="122"/>
      <c r="Y15" s="122"/>
      <c r="Z15" s="135"/>
      <c r="AA15" s="134"/>
      <c r="AB15" s="122"/>
      <c r="AC15" s="122"/>
      <c r="AD15" s="135"/>
      <c r="AE15" s="134"/>
      <c r="AF15" s="122"/>
      <c r="AG15" s="122"/>
      <c r="AH15" s="135"/>
    </row>
    <row r="16" spans="1:34" s="4" customFormat="1" ht="15" customHeight="1" x14ac:dyDescent="0.25">
      <c r="A16" s="133"/>
      <c r="B16" s="120"/>
      <c r="C16" s="134"/>
      <c r="D16" s="122"/>
      <c r="E16" s="122"/>
      <c r="F16" s="135"/>
      <c r="G16" s="134"/>
      <c r="H16" s="122"/>
      <c r="I16" s="122"/>
      <c r="J16" s="135"/>
      <c r="K16" s="134"/>
      <c r="L16" s="122"/>
      <c r="M16" s="122"/>
      <c r="N16" s="135"/>
      <c r="O16" s="134"/>
      <c r="P16" s="122"/>
      <c r="Q16" s="122"/>
      <c r="R16" s="135"/>
      <c r="S16" s="134"/>
      <c r="T16" s="122"/>
      <c r="U16" s="122"/>
      <c r="V16" s="135"/>
      <c r="W16" s="134"/>
      <c r="X16" s="122"/>
      <c r="Y16" s="122"/>
      <c r="Z16" s="135"/>
      <c r="AA16" s="134"/>
      <c r="AB16" s="122"/>
      <c r="AC16" s="122"/>
      <c r="AD16" s="135"/>
      <c r="AE16" s="134"/>
      <c r="AF16" s="122"/>
      <c r="AG16" s="122"/>
      <c r="AH16" s="135"/>
    </row>
    <row r="17" spans="1:34" s="4" customFormat="1" ht="15" customHeight="1" x14ac:dyDescent="0.25">
      <c r="A17" s="133"/>
      <c r="B17" s="120"/>
      <c r="C17" s="134"/>
      <c r="D17" s="122"/>
      <c r="E17" s="122"/>
      <c r="F17" s="135"/>
      <c r="G17" s="134"/>
      <c r="H17" s="122"/>
      <c r="I17" s="122"/>
      <c r="J17" s="135"/>
      <c r="K17" s="134"/>
      <c r="L17" s="122"/>
      <c r="M17" s="122"/>
      <c r="N17" s="135"/>
      <c r="O17" s="134"/>
      <c r="P17" s="122"/>
      <c r="Q17" s="122"/>
      <c r="R17" s="135"/>
      <c r="S17" s="134"/>
      <c r="T17" s="122"/>
      <c r="U17" s="122"/>
      <c r="V17" s="135"/>
      <c r="W17" s="134"/>
      <c r="X17" s="122"/>
      <c r="Y17" s="122"/>
      <c r="Z17" s="135"/>
      <c r="AA17" s="134"/>
      <c r="AB17" s="122"/>
      <c r="AC17" s="122"/>
      <c r="AD17" s="135"/>
      <c r="AE17" s="134"/>
      <c r="AF17" s="122"/>
      <c r="AG17" s="122"/>
      <c r="AH17" s="135"/>
    </row>
    <row r="18" spans="1:34" s="4" customFormat="1" ht="15" customHeight="1" x14ac:dyDescent="0.25">
      <c r="A18" s="133"/>
      <c r="B18" s="120"/>
      <c r="C18" s="134"/>
      <c r="D18" s="122"/>
      <c r="E18" s="122"/>
      <c r="F18" s="135"/>
      <c r="G18" s="134"/>
      <c r="H18" s="122"/>
      <c r="I18" s="122"/>
      <c r="J18" s="135"/>
      <c r="K18" s="134"/>
      <c r="L18" s="122"/>
      <c r="M18" s="122"/>
      <c r="N18" s="135"/>
      <c r="O18" s="134"/>
      <c r="P18" s="122"/>
      <c r="Q18" s="122"/>
      <c r="R18" s="135"/>
      <c r="S18" s="134"/>
      <c r="T18" s="122"/>
      <c r="U18" s="122"/>
      <c r="V18" s="135"/>
      <c r="W18" s="134"/>
      <c r="X18" s="122"/>
      <c r="Y18" s="122"/>
      <c r="Z18" s="135"/>
      <c r="AA18" s="134"/>
      <c r="AB18" s="122"/>
      <c r="AC18" s="122"/>
      <c r="AD18" s="135"/>
      <c r="AE18" s="134"/>
      <c r="AF18" s="122"/>
      <c r="AG18" s="122"/>
      <c r="AH18" s="135"/>
    </row>
    <row r="19" spans="1:34" s="4" customFormat="1" ht="15" customHeight="1" x14ac:dyDescent="0.25">
      <c r="A19" s="133"/>
      <c r="B19" s="120"/>
      <c r="C19" s="134"/>
      <c r="D19" s="122"/>
      <c r="E19" s="122"/>
      <c r="F19" s="135"/>
      <c r="G19" s="134"/>
      <c r="H19" s="122"/>
      <c r="I19" s="122"/>
      <c r="J19" s="135"/>
      <c r="K19" s="134"/>
      <c r="L19" s="122"/>
      <c r="M19" s="122"/>
      <c r="N19" s="135"/>
      <c r="O19" s="134"/>
      <c r="P19" s="122"/>
      <c r="Q19" s="122"/>
      <c r="R19" s="135"/>
      <c r="S19" s="134"/>
      <c r="T19" s="122"/>
      <c r="U19" s="122"/>
      <c r="V19" s="135"/>
      <c r="W19" s="134"/>
      <c r="X19" s="122"/>
      <c r="Y19" s="122"/>
      <c r="Z19" s="135"/>
      <c r="AA19" s="134"/>
      <c r="AB19" s="122"/>
      <c r="AC19" s="122"/>
      <c r="AD19" s="135"/>
      <c r="AE19" s="134"/>
      <c r="AF19" s="122"/>
      <c r="AG19" s="122"/>
      <c r="AH19" s="135"/>
    </row>
    <row r="20" spans="1:34" s="4" customFormat="1" ht="15" customHeight="1" x14ac:dyDescent="0.25">
      <c r="A20" s="133"/>
      <c r="B20" s="120"/>
      <c r="C20" s="134"/>
      <c r="D20" s="122"/>
      <c r="E20" s="122"/>
      <c r="F20" s="135"/>
      <c r="G20" s="134"/>
      <c r="H20" s="122"/>
      <c r="I20" s="122"/>
      <c r="J20" s="135"/>
      <c r="K20" s="134"/>
      <c r="L20" s="122"/>
      <c r="M20" s="122"/>
      <c r="N20" s="135"/>
      <c r="O20" s="134"/>
      <c r="P20" s="122"/>
      <c r="Q20" s="122"/>
      <c r="R20" s="135"/>
      <c r="S20" s="134"/>
      <c r="T20" s="122"/>
      <c r="U20" s="122"/>
      <c r="V20" s="135"/>
      <c r="W20" s="134"/>
      <c r="X20" s="122"/>
      <c r="Y20" s="122"/>
      <c r="Z20" s="135"/>
      <c r="AA20" s="134"/>
      <c r="AB20" s="122"/>
      <c r="AC20" s="122"/>
      <c r="AD20" s="135"/>
      <c r="AE20" s="134"/>
      <c r="AF20" s="122"/>
      <c r="AG20" s="122"/>
      <c r="AH20" s="135"/>
    </row>
    <row r="21" spans="1:34" s="4" customFormat="1" ht="15" customHeight="1" x14ac:dyDescent="0.25">
      <c r="A21" s="133"/>
      <c r="B21" s="120"/>
      <c r="C21" s="134"/>
      <c r="D21" s="122"/>
      <c r="E21" s="122"/>
      <c r="F21" s="135"/>
      <c r="G21" s="134"/>
      <c r="H21" s="122"/>
      <c r="I21" s="122"/>
      <c r="J21" s="135"/>
      <c r="K21" s="134"/>
      <c r="L21" s="122"/>
      <c r="M21" s="122"/>
      <c r="N21" s="135"/>
      <c r="O21" s="134"/>
      <c r="P21" s="122"/>
      <c r="Q21" s="122"/>
      <c r="R21" s="135"/>
      <c r="S21" s="134"/>
      <c r="T21" s="122"/>
      <c r="U21" s="122"/>
      <c r="V21" s="135"/>
      <c r="W21" s="134"/>
      <c r="X21" s="122"/>
      <c r="Y21" s="122"/>
      <c r="Z21" s="135"/>
      <c r="AA21" s="134"/>
      <c r="AB21" s="122"/>
      <c r="AC21" s="122"/>
      <c r="AD21" s="135"/>
      <c r="AE21" s="134"/>
      <c r="AF21" s="122"/>
      <c r="AG21" s="122"/>
      <c r="AH21" s="135"/>
    </row>
    <row r="22" spans="1:34" s="4" customFormat="1" ht="15" customHeight="1" x14ac:dyDescent="0.25">
      <c r="A22" s="133"/>
      <c r="B22" s="120"/>
      <c r="C22" s="134"/>
      <c r="D22" s="122"/>
      <c r="E22" s="122"/>
      <c r="F22" s="135"/>
      <c r="G22" s="134"/>
      <c r="H22" s="122"/>
      <c r="I22" s="122"/>
      <c r="J22" s="135"/>
      <c r="K22" s="134"/>
      <c r="L22" s="122"/>
      <c r="M22" s="122"/>
      <c r="N22" s="135"/>
      <c r="O22" s="134"/>
      <c r="P22" s="122"/>
      <c r="Q22" s="122"/>
      <c r="R22" s="135"/>
      <c r="S22" s="134"/>
      <c r="T22" s="122"/>
      <c r="U22" s="122"/>
      <c r="V22" s="135"/>
      <c r="W22" s="134"/>
      <c r="X22" s="122"/>
      <c r="Y22" s="122"/>
      <c r="Z22" s="135"/>
      <c r="AA22" s="134"/>
      <c r="AB22" s="122"/>
      <c r="AC22" s="122"/>
      <c r="AD22" s="135"/>
      <c r="AE22" s="134"/>
      <c r="AF22" s="122"/>
      <c r="AG22" s="122"/>
      <c r="AH22" s="135"/>
    </row>
    <row r="23" spans="1:34" s="4" customFormat="1" ht="15" customHeight="1" x14ac:dyDescent="0.25">
      <c r="A23" s="133"/>
      <c r="B23" s="120"/>
      <c r="C23" s="134"/>
      <c r="D23" s="122"/>
      <c r="E23" s="122"/>
      <c r="F23" s="135"/>
      <c r="G23" s="134"/>
      <c r="H23" s="122"/>
      <c r="I23" s="122"/>
      <c r="J23" s="135"/>
      <c r="K23" s="134"/>
      <c r="L23" s="122"/>
      <c r="M23" s="122"/>
      <c r="N23" s="135"/>
      <c r="O23" s="134"/>
      <c r="P23" s="122"/>
      <c r="Q23" s="122"/>
      <c r="R23" s="135"/>
      <c r="S23" s="134"/>
      <c r="T23" s="122"/>
      <c r="U23" s="122"/>
      <c r="V23" s="135"/>
      <c r="W23" s="134"/>
      <c r="X23" s="122"/>
      <c r="Y23" s="122"/>
      <c r="Z23" s="135"/>
      <c r="AA23" s="134"/>
      <c r="AB23" s="122"/>
      <c r="AC23" s="122"/>
      <c r="AD23" s="135"/>
      <c r="AE23" s="134"/>
      <c r="AF23" s="122"/>
      <c r="AG23" s="122"/>
      <c r="AH23" s="135"/>
    </row>
    <row r="24" spans="1:34" s="4" customFormat="1" ht="15" customHeight="1" x14ac:dyDescent="0.25">
      <c r="A24" s="133"/>
      <c r="B24" s="120"/>
      <c r="C24" s="134"/>
      <c r="D24" s="122"/>
      <c r="E24" s="122"/>
      <c r="F24" s="135"/>
      <c r="G24" s="134"/>
      <c r="H24" s="122"/>
      <c r="I24" s="122"/>
      <c r="J24" s="135"/>
      <c r="K24" s="134"/>
      <c r="L24" s="122"/>
      <c r="M24" s="122"/>
      <c r="N24" s="135"/>
      <c r="O24" s="134"/>
      <c r="P24" s="122"/>
      <c r="Q24" s="122"/>
      <c r="R24" s="135"/>
      <c r="S24" s="134"/>
      <c r="T24" s="122"/>
      <c r="U24" s="122"/>
      <c r="V24" s="135"/>
      <c r="W24" s="134"/>
      <c r="X24" s="122"/>
      <c r="Y24" s="122"/>
      <c r="Z24" s="135"/>
      <c r="AA24" s="134"/>
      <c r="AB24" s="122"/>
      <c r="AC24" s="122"/>
      <c r="AD24" s="135"/>
      <c r="AE24" s="134"/>
      <c r="AF24" s="122"/>
      <c r="AG24" s="122"/>
      <c r="AH24" s="135"/>
    </row>
    <row r="25" spans="1:34" s="4" customFormat="1" ht="15" customHeight="1" x14ac:dyDescent="0.25">
      <c r="A25" s="133"/>
      <c r="B25" s="120"/>
      <c r="C25" s="134"/>
      <c r="D25" s="122"/>
      <c r="E25" s="122"/>
      <c r="F25" s="135"/>
      <c r="G25" s="134"/>
      <c r="H25" s="122"/>
      <c r="I25" s="122"/>
      <c r="J25" s="135"/>
      <c r="K25" s="134"/>
      <c r="L25" s="122"/>
      <c r="M25" s="122"/>
      <c r="N25" s="135"/>
      <c r="O25" s="134"/>
      <c r="P25" s="122"/>
      <c r="Q25" s="122"/>
      <c r="R25" s="135"/>
      <c r="S25" s="134"/>
      <c r="T25" s="122"/>
      <c r="U25" s="122"/>
      <c r="V25" s="135"/>
      <c r="W25" s="134"/>
      <c r="X25" s="122"/>
      <c r="Y25" s="122"/>
      <c r="Z25" s="135"/>
      <c r="AA25" s="134"/>
      <c r="AB25" s="122"/>
      <c r="AC25" s="122"/>
      <c r="AD25" s="135"/>
      <c r="AE25" s="134"/>
      <c r="AF25" s="122"/>
      <c r="AG25" s="122"/>
      <c r="AH25" s="135"/>
    </row>
    <row r="26" spans="1:34" s="4" customFormat="1" ht="15" customHeight="1" x14ac:dyDescent="0.25">
      <c r="A26" s="136"/>
      <c r="B26" s="137"/>
      <c r="C26" s="138"/>
      <c r="D26" s="139"/>
      <c r="E26" s="139"/>
      <c r="F26" s="123"/>
      <c r="G26" s="138"/>
      <c r="H26" s="139"/>
      <c r="I26" s="139"/>
      <c r="J26" s="123"/>
      <c r="K26" s="138"/>
      <c r="L26" s="139"/>
      <c r="M26" s="139"/>
      <c r="N26" s="123"/>
      <c r="O26" s="138"/>
      <c r="P26" s="139"/>
      <c r="Q26" s="139"/>
      <c r="R26" s="123"/>
      <c r="S26" s="138"/>
      <c r="T26" s="139"/>
      <c r="U26" s="139"/>
      <c r="V26" s="123"/>
      <c r="W26" s="138"/>
      <c r="X26" s="139"/>
      <c r="Y26" s="139"/>
      <c r="Z26" s="123"/>
      <c r="AA26" s="138"/>
      <c r="AB26" s="139"/>
      <c r="AC26" s="139"/>
      <c r="AD26" s="123"/>
      <c r="AE26" s="138"/>
      <c r="AF26" s="139"/>
      <c r="AG26" s="139"/>
      <c r="AH26" s="123"/>
    </row>
    <row r="27" spans="1:34" ht="15" customHeight="1" x14ac:dyDescent="0.2">
      <c r="A27" s="140" t="s">
        <v>39</v>
      </c>
      <c r="B27" s="120" t="s">
        <v>41</v>
      </c>
      <c r="C27" s="121">
        <v>22.29</v>
      </c>
      <c r="D27" s="122">
        <v>31.77</v>
      </c>
      <c r="E27" s="122">
        <v>23.2</v>
      </c>
      <c r="F27" s="123">
        <v>34.21</v>
      </c>
      <c r="G27" s="122"/>
      <c r="H27" s="122"/>
      <c r="I27" s="122"/>
      <c r="J27" s="135"/>
      <c r="K27" s="121"/>
      <c r="L27" s="122"/>
      <c r="M27" s="122"/>
      <c r="N27" s="135"/>
      <c r="O27" s="121"/>
      <c r="P27" s="122"/>
      <c r="Q27" s="122"/>
      <c r="R27" s="135"/>
      <c r="S27" s="121"/>
      <c r="T27" s="122"/>
      <c r="U27" s="122"/>
      <c r="V27" s="135"/>
      <c r="W27" s="121"/>
      <c r="X27" s="122"/>
      <c r="Y27" s="122"/>
      <c r="Z27" s="135"/>
      <c r="AA27" s="121"/>
      <c r="AB27" s="122"/>
      <c r="AC27" s="122"/>
      <c r="AD27" s="135"/>
      <c r="AE27" s="121"/>
      <c r="AF27" s="122"/>
      <c r="AG27" s="122"/>
      <c r="AH27" s="135"/>
    </row>
    <row r="28" spans="1:34" ht="15" customHeight="1" thickBot="1" x14ac:dyDescent="0.25">
      <c r="A28" s="141" t="s">
        <v>40</v>
      </c>
      <c r="B28" s="125" t="s">
        <v>42</v>
      </c>
      <c r="C28" s="126">
        <v>22.29</v>
      </c>
      <c r="D28" s="127">
        <v>23.2</v>
      </c>
      <c r="E28" s="127">
        <v>31.77</v>
      </c>
      <c r="F28" s="128">
        <v>34.21</v>
      </c>
      <c r="G28" s="142"/>
      <c r="H28" s="127"/>
      <c r="I28" s="127"/>
      <c r="J28" s="128"/>
      <c r="K28" s="142"/>
      <c r="L28" s="127"/>
      <c r="M28" s="127"/>
      <c r="N28" s="128"/>
      <c r="O28" s="142"/>
      <c r="P28" s="127"/>
      <c r="Q28" s="127"/>
      <c r="R28" s="128"/>
      <c r="S28" s="142"/>
      <c r="T28" s="127"/>
      <c r="U28" s="127"/>
      <c r="V28" s="128"/>
      <c r="W28" s="142"/>
      <c r="X28" s="127"/>
      <c r="Y28" s="127"/>
      <c r="Z28" s="128"/>
      <c r="AA28" s="142"/>
      <c r="AB28" s="127"/>
      <c r="AC28" s="127"/>
      <c r="AD28" s="128"/>
      <c r="AE28" s="142"/>
      <c r="AF28" s="127"/>
      <c r="AG28" s="127"/>
      <c r="AH28" s="128"/>
    </row>
  </sheetData>
  <mergeCells count="9">
    <mergeCell ref="A1:B1"/>
    <mergeCell ref="C1:F1"/>
    <mergeCell ref="G1:J1"/>
    <mergeCell ref="K1:N1"/>
    <mergeCell ref="AE1:AH1"/>
    <mergeCell ref="O1:R1"/>
    <mergeCell ref="S1:V1"/>
    <mergeCell ref="W1:Z1"/>
    <mergeCell ref="AA1:AD1"/>
  </mergeCells>
  <phoneticPr fontId="4"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8"/>
  <sheetViews>
    <sheetView zoomScale="102" workbookViewId="0">
      <pane xSplit="2" ySplit="2" topLeftCell="C3" activePane="bottomRight" state="frozen"/>
      <selection pane="topRight" activeCell="C1" sqref="C1"/>
      <selection pane="bottomLeft" activeCell="A3" sqref="A3"/>
      <selection pane="bottomRight" sqref="A1:B1"/>
    </sheetView>
  </sheetViews>
  <sheetFormatPr defaultColWidth="9.21875" defaultRowHeight="13.2" x14ac:dyDescent="0.25"/>
  <cols>
    <col min="1" max="2" width="16.77734375" style="1" customWidth="1"/>
    <col min="3" max="18" width="8.77734375" style="1" customWidth="1"/>
    <col min="19" max="16384" width="9.21875" style="1"/>
  </cols>
  <sheetData>
    <row r="1" spans="1:18" ht="15" customHeight="1" x14ac:dyDescent="0.25">
      <c r="A1" s="160" t="s">
        <v>1</v>
      </c>
      <c r="B1" s="161"/>
      <c r="C1" s="162">
        <v>1</v>
      </c>
      <c r="D1" s="163"/>
      <c r="E1" s="162">
        <v>2</v>
      </c>
      <c r="F1" s="163"/>
      <c r="G1" s="162">
        <v>3</v>
      </c>
      <c r="H1" s="163"/>
      <c r="I1" s="162">
        <v>4</v>
      </c>
      <c r="J1" s="163"/>
      <c r="K1" s="162">
        <v>5</v>
      </c>
      <c r="L1" s="163"/>
      <c r="M1" s="162">
        <v>6</v>
      </c>
      <c r="N1" s="163"/>
      <c r="O1" s="162">
        <v>7</v>
      </c>
      <c r="P1" s="163"/>
      <c r="Q1" s="162">
        <v>8</v>
      </c>
      <c r="R1" s="164"/>
    </row>
    <row r="2" spans="1:18" ht="15" customHeight="1" thickBot="1" x14ac:dyDescent="0.3">
      <c r="A2" s="14" t="s">
        <v>0</v>
      </c>
      <c r="B2" s="17" t="s">
        <v>21</v>
      </c>
      <c r="C2" s="44" t="s">
        <v>2</v>
      </c>
      <c r="D2" s="16" t="s">
        <v>3</v>
      </c>
      <c r="E2" s="44" t="s">
        <v>2</v>
      </c>
      <c r="F2" s="16" t="s">
        <v>3</v>
      </c>
      <c r="G2" s="44" t="s">
        <v>2</v>
      </c>
      <c r="H2" s="16" t="s">
        <v>3</v>
      </c>
      <c r="I2" s="44" t="s">
        <v>2</v>
      </c>
      <c r="J2" s="16" t="s">
        <v>3</v>
      </c>
      <c r="K2" s="44" t="s">
        <v>2</v>
      </c>
      <c r="L2" s="16" t="s">
        <v>3</v>
      </c>
      <c r="M2" s="44" t="s">
        <v>2</v>
      </c>
      <c r="N2" s="16" t="s">
        <v>3</v>
      </c>
      <c r="O2" s="44" t="s">
        <v>2</v>
      </c>
      <c r="P2" s="16" t="s">
        <v>3</v>
      </c>
      <c r="Q2" s="44" t="s">
        <v>2</v>
      </c>
      <c r="R2" s="16" t="s">
        <v>3</v>
      </c>
    </row>
    <row r="3" spans="1:18" ht="15" customHeight="1" x14ac:dyDescent="0.25">
      <c r="A3" s="12" t="str">
        <f>IF('Raw Data'!A3="","",'Raw Data'!A3)</f>
        <v>FOXP3</v>
      </c>
      <c r="B3" s="13" t="str">
        <f>IF('Raw Data'!B3="","",'Raw Data'!B3)</f>
        <v>EPHS115010-1A</v>
      </c>
      <c r="C3" s="8">
        <f>Calculations!AI3</f>
        <v>11.920000000000002</v>
      </c>
      <c r="D3" s="45">
        <f>IF(ISNUMBER(C3), IF(C3&gt;=3, 2^(-C3), "Failure"), "")</f>
        <v>2.5806104505893057E-4</v>
      </c>
      <c r="E3" s="8" t="str">
        <f>Calculations!AJ3</f>
        <v/>
      </c>
      <c r="F3" s="45" t="str">
        <f>IF(ISNUMBER(E3), IF(E3&gt;=3, 2^(-E3), "Failure"), "")</f>
        <v/>
      </c>
      <c r="G3" s="8" t="str">
        <f>Calculations!AK3</f>
        <v/>
      </c>
      <c r="H3" s="45" t="str">
        <f>IF(ISNUMBER(G3), IF(G3&gt;=3, 2^(-G3), "Failure"), "")</f>
        <v/>
      </c>
      <c r="I3" s="8" t="str">
        <f>Calculations!AL3</f>
        <v/>
      </c>
      <c r="J3" s="45" t="str">
        <f>IF(ISNUMBER(I3), IF(I3&gt;=3, 2^(-I3), "Failure"), "")</f>
        <v/>
      </c>
      <c r="K3" s="8" t="str">
        <f>Calculations!AM3</f>
        <v/>
      </c>
      <c r="L3" s="45" t="str">
        <f>IF(ISNUMBER(K3), IF(K3&gt;=3, 2^(-K3), "Failure"), "")</f>
        <v/>
      </c>
      <c r="M3" s="8" t="str">
        <f>Calculations!AN3</f>
        <v/>
      </c>
      <c r="N3" s="45" t="str">
        <f>IF(ISNUMBER(M3), IF(M3&gt;=3, 2^(-M3), "Failure"), "")</f>
        <v/>
      </c>
      <c r="O3" s="8" t="str">
        <f>Calculations!AO3</f>
        <v/>
      </c>
      <c r="P3" s="45" t="str">
        <f>IF(ISNUMBER(O3), IF(O3&gt;=3, 2^(-O3), "Failure"), "")</f>
        <v/>
      </c>
      <c r="Q3" s="8" t="str">
        <f>Calculations!AP3</f>
        <v/>
      </c>
      <c r="R3" s="45" t="str">
        <f>IF(ISNUMBER(Q3), IF(Q3&gt;=3, 2^(-Q3), "Failure"), "")</f>
        <v/>
      </c>
    </row>
    <row r="4" spans="1:18" ht="15" customHeight="1" x14ac:dyDescent="0.25">
      <c r="A4" s="10" t="str">
        <f>IF('Raw Data'!A4="","",'Raw Data'!A4)</f>
        <v/>
      </c>
      <c r="B4" s="7" t="str">
        <f>IF('Raw Data'!B4="","",'Raw Data'!B4)</f>
        <v/>
      </c>
      <c r="C4" s="69" t="str">
        <f>Calculations!AI4</f>
        <v/>
      </c>
      <c r="D4" s="70" t="str">
        <f t="shared" ref="D4:D28" si="0">IF(ISNUMBER(C4), IF(C4&gt;=3, 2^(-C4), "Failure"), "")</f>
        <v/>
      </c>
      <c r="E4" s="69" t="str">
        <f>Calculations!AJ4</f>
        <v/>
      </c>
      <c r="F4" s="70" t="str">
        <f t="shared" ref="F4:F28" si="1">IF(ISNUMBER(E4), IF(E4&gt;=3, 2^(-E4), "Failure"), "")</f>
        <v/>
      </c>
      <c r="G4" s="69" t="str">
        <f>Calculations!AK4</f>
        <v/>
      </c>
      <c r="H4" s="70" t="str">
        <f t="shared" ref="H4:H28" si="2">IF(ISNUMBER(G4), IF(G4&gt;=3, 2^(-G4), "Failure"), "")</f>
        <v/>
      </c>
      <c r="I4" s="69" t="str">
        <f>Calculations!AL4</f>
        <v/>
      </c>
      <c r="J4" s="70" t="str">
        <f t="shared" ref="J4:J28" si="3">IF(ISNUMBER(I4), IF(I4&gt;=3, 2^(-I4), "Failure"), "")</f>
        <v/>
      </c>
      <c r="K4" s="69" t="str">
        <f>Calculations!AM4</f>
        <v/>
      </c>
      <c r="L4" s="70" t="str">
        <f t="shared" ref="L4:L28" si="4">IF(ISNUMBER(K4), IF(K4&gt;=3, 2^(-K4), "Failure"), "")</f>
        <v/>
      </c>
      <c r="M4" s="69" t="str">
        <f>Calculations!AN4</f>
        <v/>
      </c>
      <c r="N4" s="70" t="str">
        <f t="shared" ref="N4:N28" si="5">IF(ISNUMBER(M4), IF(M4&gt;=3, 2^(-M4), "Failure"), "")</f>
        <v/>
      </c>
      <c r="O4" s="69" t="str">
        <f>Calculations!AO4</f>
        <v/>
      </c>
      <c r="P4" s="70" t="str">
        <f t="shared" ref="P4:P28" si="6">IF(ISNUMBER(O4), IF(O4&gt;=3, 2^(-O4), "Failure"), "")</f>
        <v/>
      </c>
      <c r="Q4" s="69" t="str">
        <f>Calculations!AP4</f>
        <v/>
      </c>
      <c r="R4" s="70" t="str">
        <f t="shared" ref="R4:R28" si="7">IF(ISNUMBER(Q4), IF(Q4&gt;=3, 2^(-Q4), "Failure"), "")</f>
        <v/>
      </c>
    </row>
    <row r="5" spans="1:18" ht="15" customHeight="1" x14ac:dyDescent="0.25">
      <c r="A5" s="10" t="str">
        <f>IF('Raw Data'!A5="","",'Raw Data'!A5)</f>
        <v/>
      </c>
      <c r="B5" s="7" t="str">
        <f>IF('Raw Data'!B5="","",'Raw Data'!B5)</f>
        <v/>
      </c>
      <c r="C5" s="69" t="str">
        <f>Calculations!AI5</f>
        <v/>
      </c>
      <c r="D5" s="70" t="str">
        <f t="shared" si="0"/>
        <v/>
      </c>
      <c r="E5" s="69" t="str">
        <f>Calculations!AJ5</f>
        <v/>
      </c>
      <c r="F5" s="70" t="str">
        <f t="shared" si="1"/>
        <v/>
      </c>
      <c r="G5" s="69" t="str">
        <f>Calculations!AK5</f>
        <v/>
      </c>
      <c r="H5" s="70" t="str">
        <f t="shared" si="2"/>
        <v/>
      </c>
      <c r="I5" s="69" t="str">
        <f>Calculations!AL5</f>
        <v/>
      </c>
      <c r="J5" s="70" t="str">
        <f t="shared" si="3"/>
        <v/>
      </c>
      <c r="K5" s="69" t="str">
        <f>Calculations!AM5</f>
        <v/>
      </c>
      <c r="L5" s="70" t="str">
        <f t="shared" si="4"/>
        <v/>
      </c>
      <c r="M5" s="69" t="str">
        <f>Calculations!AN5</f>
        <v/>
      </c>
      <c r="N5" s="70" t="str">
        <f t="shared" si="5"/>
        <v/>
      </c>
      <c r="O5" s="69" t="str">
        <f>Calculations!AO5</f>
        <v/>
      </c>
      <c r="P5" s="70" t="str">
        <f t="shared" si="6"/>
        <v/>
      </c>
      <c r="Q5" s="69" t="str">
        <f>Calculations!AP5</f>
        <v/>
      </c>
      <c r="R5" s="70" t="str">
        <f t="shared" si="7"/>
        <v/>
      </c>
    </row>
    <row r="6" spans="1:18" ht="15" customHeight="1" x14ac:dyDescent="0.25">
      <c r="A6" s="10" t="str">
        <f>IF('Raw Data'!A6="","",'Raw Data'!A6)</f>
        <v/>
      </c>
      <c r="B6" s="7" t="str">
        <f>IF('Raw Data'!B6="","",'Raw Data'!B6)</f>
        <v/>
      </c>
      <c r="C6" s="69" t="str">
        <f>Calculations!AI6</f>
        <v/>
      </c>
      <c r="D6" s="70" t="str">
        <f t="shared" si="0"/>
        <v/>
      </c>
      <c r="E6" s="69" t="str">
        <f>Calculations!AJ6</f>
        <v/>
      </c>
      <c r="F6" s="70" t="str">
        <f t="shared" si="1"/>
        <v/>
      </c>
      <c r="G6" s="69" t="str">
        <f>Calculations!AK6</f>
        <v/>
      </c>
      <c r="H6" s="70" t="str">
        <f t="shared" si="2"/>
        <v/>
      </c>
      <c r="I6" s="69" t="str">
        <f>Calculations!AL6</f>
        <v/>
      </c>
      <c r="J6" s="70" t="str">
        <f t="shared" si="3"/>
        <v/>
      </c>
      <c r="K6" s="69" t="str">
        <f>Calculations!AM6</f>
        <v/>
      </c>
      <c r="L6" s="70" t="str">
        <f t="shared" si="4"/>
        <v/>
      </c>
      <c r="M6" s="69" t="str">
        <f>Calculations!AN6</f>
        <v/>
      </c>
      <c r="N6" s="70" t="str">
        <f t="shared" si="5"/>
        <v/>
      </c>
      <c r="O6" s="69" t="str">
        <f>Calculations!AO6</f>
        <v/>
      </c>
      <c r="P6" s="70" t="str">
        <f t="shared" si="6"/>
        <v/>
      </c>
      <c r="Q6" s="69" t="str">
        <f>Calculations!AP6</f>
        <v/>
      </c>
      <c r="R6" s="70" t="str">
        <f t="shared" si="7"/>
        <v/>
      </c>
    </row>
    <row r="7" spans="1:18" ht="15" customHeight="1" x14ac:dyDescent="0.25">
      <c r="A7" s="10" t="str">
        <f>IF('Raw Data'!A7="","",'Raw Data'!A7)</f>
        <v/>
      </c>
      <c r="B7" s="7" t="str">
        <f>IF('Raw Data'!B7="","",'Raw Data'!B7)</f>
        <v/>
      </c>
      <c r="C7" s="69" t="str">
        <f>Calculations!AI7</f>
        <v/>
      </c>
      <c r="D7" s="70" t="str">
        <f t="shared" si="0"/>
        <v/>
      </c>
      <c r="E7" s="69" t="str">
        <f>Calculations!AJ7</f>
        <v/>
      </c>
      <c r="F7" s="70" t="str">
        <f t="shared" si="1"/>
        <v/>
      </c>
      <c r="G7" s="69" t="str">
        <f>Calculations!AK7</f>
        <v/>
      </c>
      <c r="H7" s="70" t="str">
        <f t="shared" si="2"/>
        <v/>
      </c>
      <c r="I7" s="69" t="str">
        <f>Calculations!AL7</f>
        <v/>
      </c>
      <c r="J7" s="70" t="str">
        <f t="shared" si="3"/>
        <v/>
      </c>
      <c r="K7" s="69" t="str">
        <f>Calculations!AM7</f>
        <v/>
      </c>
      <c r="L7" s="70" t="str">
        <f t="shared" si="4"/>
        <v/>
      </c>
      <c r="M7" s="69" t="str">
        <f>Calculations!AN7</f>
        <v/>
      </c>
      <c r="N7" s="70" t="str">
        <f t="shared" si="5"/>
        <v/>
      </c>
      <c r="O7" s="69" t="str">
        <f>Calculations!AO7</f>
        <v/>
      </c>
      <c r="P7" s="70" t="str">
        <f t="shared" si="6"/>
        <v/>
      </c>
      <c r="Q7" s="69" t="str">
        <f>Calculations!AP7</f>
        <v/>
      </c>
      <c r="R7" s="70" t="str">
        <f t="shared" si="7"/>
        <v/>
      </c>
    </row>
    <row r="8" spans="1:18" ht="15" customHeight="1" x14ac:dyDescent="0.25">
      <c r="A8" s="10" t="str">
        <f>IF('Raw Data'!A8="","",'Raw Data'!A8)</f>
        <v/>
      </c>
      <c r="B8" s="7" t="str">
        <f>IF('Raw Data'!B8="","",'Raw Data'!B8)</f>
        <v/>
      </c>
      <c r="C8" s="69" t="str">
        <f>Calculations!AI8</f>
        <v/>
      </c>
      <c r="D8" s="70" t="str">
        <f t="shared" si="0"/>
        <v/>
      </c>
      <c r="E8" s="69" t="str">
        <f>Calculations!AJ8</f>
        <v/>
      </c>
      <c r="F8" s="70" t="str">
        <f t="shared" si="1"/>
        <v/>
      </c>
      <c r="G8" s="69" t="str">
        <f>Calculations!AK8</f>
        <v/>
      </c>
      <c r="H8" s="70" t="str">
        <f t="shared" si="2"/>
        <v/>
      </c>
      <c r="I8" s="69" t="str">
        <f>Calculations!AL8</f>
        <v/>
      </c>
      <c r="J8" s="70" t="str">
        <f t="shared" si="3"/>
        <v/>
      </c>
      <c r="K8" s="69" t="str">
        <f>Calculations!AM8</f>
        <v/>
      </c>
      <c r="L8" s="70" t="str">
        <f t="shared" si="4"/>
        <v/>
      </c>
      <c r="M8" s="69" t="str">
        <f>Calculations!AN8</f>
        <v/>
      </c>
      <c r="N8" s="70" t="str">
        <f t="shared" si="5"/>
        <v/>
      </c>
      <c r="O8" s="69" t="str">
        <f>Calculations!AO8</f>
        <v/>
      </c>
      <c r="P8" s="70" t="str">
        <f t="shared" si="6"/>
        <v/>
      </c>
      <c r="Q8" s="69" t="str">
        <f>Calculations!AP8</f>
        <v/>
      </c>
      <c r="R8" s="70" t="str">
        <f t="shared" si="7"/>
        <v/>
      </c>
    </row>
    <row r="9" spans="1:18" ht="15" customHeight="1" x14ac:dyDescent="0.25">
      <c r="A9" s="10" t="str">
        <f>IF('Raw Data'!A9="","",'Raw Data'!A9)</f>
        <v/>
      </c>
      <c r="B9" s="7" t="str">
        <f>IF('Raw Data'!B9="","",'Raw Data'!B9)</f>
        <v/>
      </c>
      <c r="C9" s="69" t="str">
        <f>Calculations!AI9</f>
        <v/>
      </c>
      <c r="D9" s="70" t="str">
        <f t="shared" si="0"/>
        <v/>
      </c>
      <c r="E9" s="69" t="str">
        <f>Calculations!AJ9</f>
        <v/>
      </c>
      <c r="F9" s="70" t="str">
        <f t="shared" si="1"/>
        <v/>
      </c>
      <c r="G9" s="69" t="str">
        <f>Calculations!AK9</f>
        <v/>
      </c>
      <c r="H9" s="70" t="str">
        <f t="shared" si="2"/>
        <v/>
      </c>
      <c r="I9" s="69" t="str">
        <f>Calculations!AL9</f>
        <v/>
      </c>
      <c r="J9" s="70" t="str">
        <f t="shared" si="3"/>
        <v/>
      </c>
      <c r="K9" s="69" t="str">
        <f>Calculations!AM9</f>
        <v/>
      </c>
      <c r="L9" s="70" t="str">
        <f t="shared" si="4"/>
        <v/>
      </c>
      <c r="M9" s="69" t="str">
        <f>Calculations!AN9</f>
        <v/>
      </c>
      <c r="N9" s="70" t="str">
        <f t="shared" si="5"/>
        <v/>
      </c>
      <c r="O9" s="69" t="str">
        <f>Calculations!AO9</f>
        <v/>
      </c>
      <c r="P9" s="70" t="str">
        <f t="shared" si="6"/>
        <v/>
      </c>
      <c r="Q9" s="69" t="str">
        <f>Calculations!AP9</f>
        <v/>
      </c>
      <c r="R9" s="70" t="str">
        <f t="shared" si="7"/>
        <v/>
      </c>
    </row>
    <row r="10" spans="1:18" ht="15" customHeight="1" x14ac:dyDescent="0.25">
      <c r="A10" s="10" t="str">
        <f>IF('Raw Data'!A10="","",'Raw Data'!A10)</f>
        <v/>
      </c>
      <c r="B10" s="7" t="str">
        <f>IF('Raw Data'!B10="","",'Raw Data'!B10)</f>
        <v/>
      </c>
      <c r="C10" s="69" t="str">
        <f>Calculations!AI10</f>
        <v/>
      </c>
      <c r="D10" s="70" t="str">
        <f t="shared" si="0"/>
        <v/>
      </c>
      <c r="E10" s="69" t="str">
        <f>Calculations!AJ10</f>
        <v/>
      </c>
      <c r="F10" s="70" t="str">
        <f t="shared" si="1"/>
        <v/>
      </c>
      <c r="G10" s="69" t="str">
        <f>Calculations!AK10</f>
        <v/>
      </c>
      <c r="H10" s="70" t="str">
        <f t="shared" si="2"/>
        <v/>
      </c>
      <c r="I10" s="69" t="str">
        <f>Calculations!AL10</f>
        <v/>
      </c>
      <c r="J10" s="70" t="str">
        <f t="shared" si="3"/>
        <v/>
      </c>
      <c r="K10" s="69" t="str">
        <f>Calculations!AM10</f>
        <v/>
      </c>
      <c r="L10" s="70" t="str">
        <f t="shared" si="4"/>
        <v/>
      </c>
      <c r="M10" s="69" t="str">
        <f>Calculations!AN10</f>
        <v/>
      </c>
      <c r="N10" s="70" t="str">
        <f t="shared" si="5"/>
        <v/>
      </c>
      <c r="O10" s="69" t="str">
        <f>Calculations!AO10</f>
        <v/>
      </c>
      <c r="P10" s="70" t="str">
        <f t="shared" si="6"/>
        <v/>
      </c>
      <c r="Q10" s="69" t="str">
        <f>Calculations!AP10</f>
        <v/>
      </c>
      <c r="R10" s="70" t="str">
        <f t="shared" si="7"/>
        <v/>
      </c>
    </row>
    <row r="11" spans="1:18" ht="15" customHeight="1" x14ac:dyDescent="0.25">
      <c r="A11" s="10" t="str">
        <f>IF('Raw Data'!A11="","",'Raw Data'!A11)</f>
        <v/>
      </c>
      <c r="B11" s="7" t="str">
        <f>IF('Raw Data'!B11="","",'Raw Data'!B11)</f>
        <v/>
      </c>
      <c r="C11" s="69" t="str">
        <f>Calculations!AI11</f>
        <v/>
      </c>
      <c r="D11" s="70" t="str">
        <f t="shared" si="0"/>
        <v/>
      </c>
      <c r="E11" s="69" t="str">
        <f>Calculations!AJ11</f>
        <v/>
      </c>
      <c r="F11" s="70" t="str">
        <f t="shared" si="1"/>
        <v/>
      </c>
      <c r="G11" s="69" t="str">
        <f>Calculations!AK11</f>
        <v/>
      </c>
      <c r="H11" s="70" t="str">
        <f t="shared" si="2"/>
        <v/>
      </c>
      <c r="I11" s="69" t="str">
        <f>Calculations!AL11</f>
        <v/>
      </c>
      <c r="J11" s="70" t="str">
        <f t="shared" si="3"/>
        <v/>
      </c>
      <c r="K11" s="69" t="str">
        <f>Calculations!AM11</f>
        <v/>
      </c>
      <c r="L11" s="70" t="str">
        <f t="shared" si="4"/>
        <v/>
      </c>
      <c r="M11" s="69" t="str">
        <f>Calculations!AN11</f>
        <v/>
      </c>
      <c r="N11" s="70" t="str">
        <f t="shared" si="5"/>
        <v/>
      </c>
      <c r="O11" s="69" t="str">
        <f>Calculations!AO11</f>
        <v/>
      </c>
      <c r="P11" s="70" t="str">
        <f t="shared" si="6"/>
        <v/>
      </c>
      <c r="Q11" s="69" t="str">
        <f>Calculations!AP11</f>
        <v/>
      </c>
      <c r="R11" s="70" t="str">
        <f t="shared" si="7"/>
        <v/>
      </c>
    </row>
    <row r="12" spans="1:18" ht="15" customHeight="1" x14ac:dyDescent="0.25">
      <c r="A12" s="10" t="str">
        <f>IF('Raw Data'!A12="","",'Raw Data'!A12)</f>
        <v/>
      </c>
      <c r="B12" s="7" t="str">
        <f>IF('Raw Data'!B12="","",'Raw Data'!B12)</f>
        <v/>
      </c>
      <c r="C12" s="69" t="str">
        <f>Calculations!AI12</f>
        <v/>
      </c>
      <c r="D12" s="70" t="str">
        <f t="shared" si="0"/>
        <v/>
      </c>
      <c r="E12" s="69" t="str">
        <f>Calculations!AJ12</f>
        <v/>
      </c>
      <c r="F12" s="70" t="str">
        <f t="shared" si="1"/>
        <v/>
      </c>
      <c r="G12" s="69" t="str">
        <f>Calculations!AK12</f>
        <v/>
      </c>
      <c r="H12" s="70" t="str">
        <f t="shared" si="2"/>
        <v/>
      </c>
      <c r="I12" s="69" t="str">
        <f>Calculations!AL12</f>
        <v/>
      </c>
      <c r="J12" s="70" t="str">
        <f t="shared" si="3"/>
        <v/>
      </c>
      <c r="K12" s="69" t="str">
        <f>Calculations!AM12</f>
        <v/>
      </c>
      <c r="L12" s="70" t="str">
        <f t="shared" si="4"/>
        <v/>
      </c>
      <c r="M12" s="69" t="str">
        <f>Calculations!AN12</f>
        <v/>
      </c>
      <c r="N12" s="70" t="str">
        <f t="shared" si="5"/>
        <v/>
      </c>
      <c r="O12" s="69" t="str">
        <f>Calculations!AO12</f>
        <v/>
      </c>
      <c r="P12" s="70" t="str">
        <f t="shared" si="6"/>
        <v/>
      </c>
      <c r="Q12" s="69" t="str">
        <f>Calculations!AP12</f>
        <v/>
      </c>
      <c r="R12" s="70" t="str">
        <f t="shared" si="7"/>
        <v/>
      </c>
    </row>
    <row r="13" spans="1:18" ht="15" customHeight="1" x14ac:dyDescent="0.25">
      <c r="A13" s="10" t="str">
        <f>IF('Raw Data'!A13="","",'Raw Data'!A13)</f>
        <v/>
      </c>
      <c r="B13" s="7" t="str">
        <f>IF('Raw Data'!B13="","",'Raw Data'!B13)</f>
        <v/>
      </c>
      <c r="C13" s="69" t="str">
        <f>Calculations!AI13</f>
        <v/>
      </c>
      <c r="D13" s="70" t="str">
        <f t="shared" si="0"/>
        <v/>
      </c>
      <c r="E13" s="69" t="str">
        <f>Calculations!AJ13</f>
        <v/>
      </c>
      <c r="F13" s="70" t="str">
        <f t="shared" si="1"/>
        <v/>
      </c>
      <c r="G13" s="69" t="str">
        <f>Calculations!AK13</f>
        <v/>
      </c>
      <c r="H13" s="70" t="str">
        <f t="shared" si="2"/>
        <v/>
      </c>
      <c r="I13" s="69" t="str">
        <f>Calculations!AL13</f>
        <v/>
      </c>
      <c r="J13" s="70" t="str">
        <f t="shared" si="3"/>
        <v/>
      </c>
      <c r="K13" s="69" t="str">
        <f>Calculations!AM13</f>
        <v/>
      </c>
      <c r="L13" s="70" t="str">
        <f t="shared" si="4"/>
        <v/>
      </c>
      <c r="M13" s="69" t="str">
        <f>Calculations!AN13</f>
        <v/>
      </c>
      <c r="N13" s="70" t="str">
        <f t="shared" si="5"/>
        <v/>
      </c>
      <c r="O13" s="69" t="str">
        <f>Calculations!AO13</f>
        <v/>
      </c>
      <c r="P13" s="70" t="str">
        <f t="shared" si="6"/>
        <v/>
      </c>
      <c r="Q13" s="69" t="str">
        <f>Calculations!AP13</f>
        <v/>
      </c>
      <c r="R13" s="70" t="str">
        <f t="shared" si="7"/>
        <v/>
      </c>
    </row>
    <row r="14" spans="1:18" ht="15" customHeight="1" x14ac:dyDescent="0.25">
      <c r="A14" s="10" t="str">
        <f>IF('Raw Data'!A14="","",'Raw Data'!A14)</f>
        <v/>
      </c>
      <c r="B14" s="7" t="str">
        <f>IF('Raw Data'!B14="","",'Raw Data'!B14)</f>
        <v/>
      </c>
      <c r="C14" s="69" t="str">
        <f>Calculations!AI14</f>
        <v/>
      </c>
      <c r="D14" s="70" t="str">
        <f t="shared" si="0"/>
        <v/>
      </c>
      <c r="E14" s="69" t="str">
        <f>Calculations!AJ14</f>
        <v/>
      </c>
      <c r="F14" s="70" t="str">
        <f t="shared" si="1"/>
        <v/>
      </c>
      <c r="G14" s="69" t="str">
        <f>Calculations!AK14</f>
        <v/>
      </c>
      <c r="H14" s="70" t="str">
        <f t="shared" si="2"/>
        <v/>
      </c>
      <c r="I14" s="69" t="str">
        <f>Calculations!AL14</f>
        <v/>
      </c>
      <c r="J14" s="70" t="str">
        <f t="shared" si="3"/>
        <v/>
      </c>
      <c r="K14" s="69" t="str">
        <f>Calculations!AM14</f>
        <v/>
      </c>
      <c r="L14" s="70" t="str">
        <f t="shared" si="4"/>
        <v/>
      </c>
      <c r="M14" s="69" t="str">
        <f>Calculations!AN14</f>
        <v/>
      </c>
      <c r="N14" s="70" t="str">
        <f t="shared" si="5"/>
        <v/>
      </c>
      <c r="O14" s="69" t="str">
        <f>Calculations!AO14</f>
        <v/>
      </c>
      <c r="P14" s="70" t="str">
        <f t="shared" si="6"/>
        <v/>
      </c>
      <c r="Q14" s="69" t="str">
        <f>Calculations!AP14</f>
        <v/>
      </c>
      <c r="R14" s="70" t="str">
        <f t="shared" si="7"/>
        <v/>
      </c>
    </row>
    <row r="15" spans="1:18" ht="15" customHeight="1" x14ac:dyDescent="0.25">
      <c r="A15" s="10" t="str">
        <f>IF('Raw Data'!A15="","",'Raw Data'!A15)</f>
        <v/>
      </c>
      <c r="B15" s="7" t="str">
        <f>IF('Raw Data'!B15="","",'Raw Data'!B15)</f>
        <v/>
      </c>
      <c r="C15" s="69" t="str">
        <f>Calculations!AI15</f>
        <v/>
      </c>
      <c r="D15" s="70" t="str">
        <f t="shared" si="0"/>
        <v/>
      </c>
      <c r="E15" s="69" t="str">
        <f>Calculations!AJ15</f>
        <v/>
      </c>
      <c r="F15" s="70" t="str">
        <f t="shared" si="1"/>
        <v/>
      </c>
      <c r="G15" s="69" t="str">
        <f>Calculations!AK15</f>
        <v/>
      </c>
      <c r="H15" s="70" t="str">
        <f t="shared" si="2"/>
        <v/>
      </c>
      <c r="I15" s="69" t="str">
        <f>Calculations!AL15</f>
        <v/>
      </c>
      <c r="J15" s="70" t="str">
        <f t="shared" si="3"/>
        <v/>
      </c>
      <c r="K15" s="69" t="str">
        <f>Calculations!AM15</f>
        <v/>
      </c>
      <c r="L15" s="70" t="str">
        <f t="shared" si="4"/>
        <v/>
      </c>
      <c r="M15" s="69" t="str">
        <f>Calculations!AN15</f>
        <v/>
      </c>
      <c r="N15" s="70" t="str">
        <f t="shared" si="5"/>
        <v/>
      </c>
      <c r="O15" s="69" t="str">
        <f>Calculations!AO15</f>
        <v/>
      </c>
      <c r="P15" s="70" t="str">
        <f t="shared" si="6"/>
        <v/>
      </c>
      <c r="Q15" s="69" t="str">
        <f>Calculations!AP15</f>
        <v/>
      </c>
      <c r="R15" s="70" t="str">
        <f t="shared" si="7"/>
        <v/>
      </c>
    </row>
    <row r="16" spans="1:18" ht="15" customHeight="1" x14ac:dyDescent="0.25">
      <c r="A16" s="10" t="str">
        <f>IF('Raw Data'!A16="","",'Raw Data'!A16)</f>
        <v/>
      </c>
      <c r="B16" s="7" t="str">
        <f>IF('Raw Data'!B16="","",'Raw Data'!B16)</f>
        <v/>
      </c>
      <c r="C16" s="69" t="str">
        <f>Calculations!AI16</f>
        <v/>
      </c>
      <c r="D16" s="70" t="str">
        <f t="shared" si="0"/>
        <v/>
      </c>
      <c r="E16" s="69" t="str">
        <f>Calculations!AJ16</f>
        <v/>
      </c>
      <c r="F16" s="70" t="str">
        <f t="shared" si="1"/>
        <v/>
      </c>
      <c r="G16" s="69" t="str">
        <f>Calculations!AK16</f>
        <v/>
      </c>
      <c r="H16" s="70" t="str">
        <f t="shared" si="2"/>
        <v/>
      </c>
      <c r="I16" s="69" t="str">
        <f>Calculations!AL16</f>
        <v/>
      </c>
      <c r="J16" s="70" t="str">
        <f t="shared" si="3"/>
        <v/>
      </c>
      <c r="K16" s="69" t="str">
        <f>Calculations!AM16</f>
        <v/>
      </c>
      <c r="L16" s="70" t="str">
        <f t="shared" si="4"/>
        <v/>
      </c>
      <c r="M16" s="69" t="str">
        <f>Calculations!AN16</f>
        <v/>
      </c>
      <c r="N16" s="70" t="str">
        <f t="shared" si="5"/>
        <v/>
      </c>
      <c r="O16" s="69" t="str">
        <f>Calculations!AO16</f>
        <v/>
      </c>
      <c r="P16" s="70" t="str">
        <f t="shared" si="6"/>
        <v/>
      </c>
      <c r="Q16" s="69" t="str">
        <f>Calculations!AP16</f>
        <v/>
      </c>
      <c r="R16" s="70" t="str">
        <f t="shared" si="7"/>
        <v/>
      </c>
    </row>
    <row r="17" spans="1:18" ht="15" customHeight="1" x14ac:dyDescent="0.25">
      <c r="A17" s="10" t="str">
        <f>IF('Raw Data'!A17="","",'Raw Data'!A17)</f>
        <v/>
      </c>
      <c r="B17" s="7" t="str">
        <f>IF('Raw Data'!B17="","",'Raw Data'!B17)</f>
        <v/>
      </c>
      <c r="C17" s="69" t="str">
        <f>Calculations!AI17</f>
        <v/>
      </c>
      <c r="D17" s="70" t="str">
        <f t="shared" si="0"/>
        <v/>
      </c>
      <c r="E17" s="69" t="str">
        <f>Calculations!AJ17</f>
        <v/>
      </c>
      <c r="F17" s="70" t="str">
        <f t="shared" si="1"/>
        <v/>
      </c>
      <c r="G17" s="69" t="str">
        <f>Calculations!AK17</f>
        <v/>
      </c>
      <c r="H17" s="70" t="str">
        <f t="shared" si="2"/>
        <v/>
      </c>
      <c r="I17" s="69" t="str">
        <f>Calculations!AL17</f>
        <v/>
      </c>
      <c r="J17" s="70" t="str">
        <f t="shared" si="3"/>
        <v/>
      </c>
      <c r="K17" s="69" t="str">
        <f>Calculations!AM17</f>
        <v/>
      </c>
      <c r="L17" s="70" t="str">
        <f t="shared" si="4"/>
        <v/>
      </c>
      <c r="M17" s="69" t="str">
        <f>Calculations!AN17</f>
        <v/>
      </c>
      <c r="N17" s="70" t="str">
        <f t="shared" si="5"/>
        <v/>
      </c>
      <c r="O17" s="69" t="str">
        <f>Calculations!AO17</f>
        <v/>
      </c>
      <c r="P17" s="70" t="str">
        <f t="shared" si="6"/>
        <v/>
      </c>
      <c r="Q17" s="69" t="str">
        <f>Calculations!AP17</f>
        <v/>
      </c>
      <c r="R17" s="70" t="str">
        <f t="shared" si="7"/>
        <v/>
      </c>
    </row>
    <row r="18" spans="1:18" ht="15" customHeight="1" x14ac:dyDescent="0.25">
      <c r="A18" s="10" t="str">
        <f>IF('Raw Data'!A18="","",'Raw Data'!A18)</f>
        <v/>
      </c>
      <c r="B18" s="7" t="str">
        <f>IF('Raw Data'!B18="","",'Raw Data'!B18)</f>
        <v/>
      </c>
      <c r="C18" s="69" t="str">
        <f>Calculations!AI18</f>
        <v/>
      </c>
      <c r="D18" s="70" t="str">
        <f t="shared" si="0"/>
        <v/>
      </c>
      <c r="E18" s="69" t="str">
        <f>Calculations!AJ18</f>
        <v/>
      </c>
      <c r="F18" s="70" t="str">
        <f t="shared" si="1"/>
        <v/>
      </c>
      <c r="G18" s="69" t="str">
        <f>Calculations!AK18</f>
        <v/>
      </c>
      <c r="H18" s="70" t="str">
        <f t="shared" si="2"/>
        <v/>
      </c>
      <c r="I18" s="69" t="str">
        <f>Calculations!AL18</f>
        <v/>
      </c>
      <c r="J18" s="70" t="str">
        <f t="shared" si="3"/>
        <v/>
      </c>
      <c r="K18" s="69" t="str">
        <f>Calculations!AM18</f>
        <v/>
      </c>
      <c r="L18" s="70" t="str">
        <f t="shared" si="4"/>
        <v/>
      </c>
      <c r="M18" s="69" t="str">
        <f>Calculations!AN18</f>
        <v/>
      </c>
      <c r="N18" s="70" t="str">
        <f t="shared" si="5"/>
        <v/>
      </c>
      <c r="O18" s="69" t="str">
        <f>Calculations!AO18</f>
        <v/>
      </c>
      <c r="P18" s="70" t="str">
        <f t="shared" si="6"/>
        <v/>
      </c>
      <c r="Q18" s="69" t="str">
        <f>Calculations!AP18</f>
        <v/>
      </c>
      <c r="R18" s="70" t="str">
        <f t="shared" si="7"/>
        <v/>
      </c>
    </row>
    <row r="19" spans="1:18" ht="15" customHeight="1" x14ac:dyDescent="0.25">
      <c r="A19" s="10" t="str">
        <f>IF('Raw Data'!A19="","",'Raw Data'!A19)</f>
        <v/>
      </c>
      <c r="B19" s="7" t="str">
        <f>IF('Raw Data'!B19="","",'Raw Data'!B19)</f>
        <v/>
      </c>
      <c r="C19" s="69" t="str">
        <f>Calculations!AI19</f>
        <v/>
      </c>
      <c r="D19" s="70" t="str">
        <f t="shared" si="0"/>
        <v/>
      </c>
      <c r="E19" s="69" t="str">
        <f>Calculations!AJ19</f>
        <v/>
      </c>
      <c r="F19" s="70" t="str">
        <f t="shared" si="1"/>
        <v/>
      </c>
      <c r="G19" s="69" t="str">
        <f>Calculations!AK19</f>
        <v/>
      </c>
      <c r="H19" s="70" t="str">
        <f t="shared" si="2"/>
        <v/>
      </c>
      <c r="I19" s="69" t="str">
        <f>Calculations!AL19</f>
        <v/>
      </c>
      <c r="J19" s="70" t="str">
        <f t="shared" si="3"/>
        <v/>
      </c>
      <c r="K19" s="69" t="str">
        <f>Calculations!AM19</f>
        <v/>
      </c>
      <c r="L19" s="70" t="str">
        <f t="shared" si="4"/>
        <v/>
      </c>
      <c r="M19" s="69" t="str">
        <f>Calculations!AN19</f>
        <v/>
      </c>
      <c r="N19" s="70" t="str">
        <f t="shared" si="5"/>
        <v/>
      </c>
      <c r="O19" s="69" t="str">
        <f>Calculations!AO19</f>
        <v/>
      </c>
      <c r="P19" s="70" t="str">
        <f t="shared" si="6"/>
        <v/>
      </c>
      <c r="Q19" s="69" t="str">
        <f>Calculations!AP19</f>
        <v/>
      </c>
      <c r="R19" s="70" t="str">
        <f t="shared" si="7"/>
        <v/>
      </c>
    </row>
    <row r="20" spans="1:18" ht="15" customHeight="1" x14ac:dyDescent="0.25">
      <c r="A20" s="10" t="str">
        <f>IF('Raw Data'!A20="","",'Raw Data'!A20)</f>
        <v/>
      </c>
      <c r="B20" s="7" t="str">
        <f>IF('Raw Data'!B20="","",'Raw Data'!B20)</f>
        <v/>
      </c>
      <c r="C20" s="69" t="str">
        <f>Calculations!AI20</f>
        <v/>
      </c>
      <c r="D20" s="70" t="str">
        <f t="shared" si="0"/>
        <v/>
      </c>
      <c r="E20" s="69" t="str">
        <f>Calculations!AJ20</f>
        <v/>
      </c>
      <c r="F20" s="70" t="str">
        <f t="shared" si="1"/>
        <v/>
      </c>
      <c r="G20" s="69" t="str">
        <f>Calculations!AK20</f>
        <v/>
      </c>
      <c r="H20" s="70" t="str">
        <f t="shared" si="2"/>
        <v/>
      </c>
      <c r="I20" s="69" t="str">
        <f>Calculations!AL20</f>
        <v/>
      </c>
      <c r="J20" s="70" t="str">
        <f t="shared" si="3"/>
        <v/>
      </c>
      <c r="K20" s="69" t="str">
        <f>Calculations!AM20</f>
        <v/>
      </c>
      <c r="L20" s="70" t="str">
        <f t="shared" si="4"/>
        <v/>
      </c>
      <c r="M20" s="69" t="str">
        <f>Calculations!AN20</f>
        <v/>
      </c>
      <c r="N20" s="70" t="str">
        <f t="shared" si="5"/>
        <v/>
      </c>
      <c r="O20" s="69" t="str">
        <f>Calculations!AO20</f>
        <v/>
      </c>
      <c r="P20" s="70" t="str">
        <f t="shared" si="6"/>
        <v/>
      </c>
      <c r="Q20" s="69" t="str">
        <f>Calculations!AP20</f>
        <v/>
      </c>
      <c r="R20" s="70" t="str">
        <f t="shared" si="7"/>
        <v/>
      </c>
    </row>
    <row r="21" spans="1:18" ht="15" customHeight="1" x14ac:dyDescent="0.25">
      <c r="A21" s="10" t="str">
        <f>IF('Raw Data'!A21="","",'Raw Data'!A21)</f>
        <v/>
      </c>
      <c r="B21" s="7" t="str">
        <f>IF('Raw Data'!B21="","",'Raw Data'!B21)</f>
        <v/>
      </c>
      <c r="C21" s="69" t="str">
        <f>Calculations!AI21</f>
        <v/>
      </c>
      <c r="D21" s="70" t="str">
        <f t="shared" si="0"/>
        <v/>
      </c>
      <c r="E21" s="69" t="str">
        <f>Calculations!AJ21</f>
        <v/>
      </c>
      <c r="F21" s="70" t="str">
        <f t="shared" si="1"/>
        <v/>
      </c>
      <c r="G21" s="69" t="str">
        <f>Calculations!AK21</f>
        <v/>
      </c>
      <c r="H21" s="70" t="str">
        <f t="shared" si="2"/>
        <v/>
      </c>
      <c r="I21" s="69" t="str">
        <f>Calculations!AL21</f>
        <v/>
      </c>
      <c r="J21" s="70" t="str">
        <f t="shared" si="3"/>
        <v/>
      </c>
      <c r="K21" s="69" t="str">
        <f>Calculations!AM21</f>
        <v/>
      </c>
      <c r="L21" s="70" t="str">
        <f t="shared" si="4"/>
        <v/>
      </c>
      <c r="M21" s="69" t="str">
        <f>Calculations!AN21</f>
        <v/>
      </c>
      <c r="N21" s="70" t="str">
        <f t="shared" si="5"/>
        <v/>
      </c>
      <c r="O21" s="69" t="str">
        <f>Calculations!AO21</f>
        <v/>
      </c>
      <c r="P21" s="70" t="str">
        <f t="shared" si="6"/>
        <v/>
      </c>
      <c r="Q21" s="69" t="str">
        <f>Calculations!AP21</f>
        <v/>
      </c>
      <c r="R21" s="70" t="str">
        <f t="shared" si="7"/>
        <v/>
      </c>
    </row>
    <row r="22" spans="1:18" ht="15" customHeight="1" x14ac:dyDescent="0.25">
      <c r="A22" s="10" t="str">
        <f>IF('Raw Data'!A22="","",'Raw Data'!A22)</f>
        <v/>
      </c>
      <c r="B22" s="7" t="str">
        <f>IF('Raw Data'!B22="","",'Raw Data'!B22)</f>
        <v/>
      </c>
      <c r="C22" s="69" t="str">
        <f>Calculations!AI22</f>
        <v/>
      </c>
      <c r="D22" s="70" t="str">
        <f t="shared" si="0"/>
        <v/>
      </c>
      <c r="E22" s="69" t="str">
        <f>Calculations!AJ22</f>
        <v/>
      </c>
      <c r="F22" s="70" t="str">
        <f t="shared" si="1"/>
        <v/>
      </c>
      <c r="G22" s="69" t="str">
        <f>Calculations!AK22</f>
        <v/>
      </c>
      <c r="H22" s="70" t="str">
        <f t="shared" si="2"/>
        <v/>
      </c>
      <c r="I22" s="69" t="str">
        <f>Calculations!AL22</f>
        <v/>
      </c>
      <c r="J22" s="70" t="str">
        <f t="shared" si="3"/>
        <v/>
      </c>
      <c r="K22" s="69" t="str">
        <f>Calculations!AM22</f>
        <v/>
      </c>
      <c r="L22" s="70" t="str">
        <f t="shared" si="4"/>
        <v/>
      </c>
      <c r="M22" s="69" t="str">
        <f>Calculations!AN22</f>
        <v/>
      </c>
      <c r="N22" s="70" t="str">
        <f t="shared" si="5"/>
        <v/>
      </c>
      <c r="O22" s="69" t="str">
        <f>Calculations!AO22</f>
        <v/>
      </c>
      <c r="P22" s="70" t="str">
        <f t="shared" si="6"/>
        <v/>
      </c>
      <c r="Q22" s="69" t="str">
        <f>Calculations!AP22</f>
        <v/>
      </c>
      <c r="R22" s="70" t="str">
        <f t="shared" si="7"/>
        <v/>
      </c>
    </row>
    <row r="23" spans="1:18" ht="15" customHeight="1" x14ac:dyDescent="0.25">
      <c r="A23" s="10" t="str">
        <f>IF('Raw Data'!A23="","",'Raw Data'!A23)</f>
        <v/>
      </c>
      <c r="B23" s="7" t="str">
        <f>IF('Raw Data'!B23="","",'Raw Data'!B23)</f>
        <v/>
      </c>
      <c r="C23" s="69" t="str">
        <f>Calculations!AI23</f>
        <v/>
      </c>
      <c r="D23" s="70" t="str">
        <f t="shared" si="0"/>
        <v/>
      </c>
      <c r="E23" s="69" t="str">
        <f>Calculations!AJ23</f>
        <v/>
      </c>
      <c r="F23" s="70" t="str">
        <f t="shared" si="1"/>
        <v/>
      </c>
      <c r="G23" s="69" t="str">
        <f>Calculations!AK23</f>
        <v/>
      </c>
      <c r="H23" s="70" t="str">
        <f t="shared" si="2"/>
        <v/>
      </c>
      <c r="I23" s="69" t="str">
        <f>Calculations!AL23</f>
        <v/>
      </c>
      <c r="J23" s="70" t="str">
        <f t="shared" si="3"/>
        <v/>
      </c>
      <c r="K23" s="69" t="str">
        <f>Calculations!AM23</f>
        <v/>
      </c>
      <c r="L23" s="70" t="str">
        <f t="shared" si="4"/>
        <v/>
      </c>
      <c r="M23" s="69" t="str">
        <f>Calculations!AN23</f>
        <v/>
      </c>
      <c r="N23" s="70" t="str">
        <f t="shared" si="5"/>
        <v/>
      </c>
      <c r="O23" s="69" t="str">
        <f>Calculations!AO23</f>
        <v/>
      </c>
      <c r="P23" s="70" t="str">
        <f t="shared" si="6"/>
        <v/>
      </c>
      <c r="Q23" s="69" t="str">
        <f>Calculations!AP23</f>
        <v/>
      </c>
      <c r="R23" s="70" t="str">
        <f t="shared" si="7"/>
        <v/>
      </c>
    </row>
    <row r="24" spans="1:18" ht="15" customHeight="1" x14ac:dyDescent="0.25">
      <c r="A24" s="10" t="str">
        <f>IF('Raw Data'!A24="","",'Raw Data'!A24)</f>
        <v/>
      </c>
      <c r="B24" s="7" t="str">
        <f>IF('Raw Data'!B24="","",'Raw Data'!B24)</f>
        <v/>
      </c>
      <c r="C24" s="69" t="str">
        <f>Calculations!AI24</f>
        <v/>
      </c>
      <c r="D24" s="70" t="str">
        <f t="shared" si="0"/>
        <v/>
      </c>
      <c r="E24" s="69" t="str">
        <f>Calculations!AJ24</f>
        <v/>
      </c>
      <c r="F24" s="70" t="str">
        <f t="shared" si="1"/>
        <v/>
      </c>
      <c r="G24" s="69" t="str">
        <f>Calculations!AK24</f>
        <v/>
      </c>
      <c r="H24" s="70" t="str">
        <f t="shared" si="2"/>
        <v/>
      </c>
      <c r="I24" s="69" t="str">
        <f>Calculations!AL24</f>
        <v/>
      </c>
      <c r="J24" s="70" t="str">
        <f t="shared" si="3"/>
        <v/>
      </c>
      <c r="K24" s="69" t="str">
        <f>Calculations!AM24</f>
        <v/>
      </c>
      <c r="L24" s="70" t="str">
        <f t="shared" si="4"/>
        <v/>
      </c>
      <c r="M24" s="69" t="str">
        <f>Calculations!AN24</f>
        <v/>
      </c>
      <c r="N24" s="70" t="str">
        <f t="shared" si="5"/>
        <v/>
      </c>
      <c r="O24" s="69" t="str">
        <f>Calculations!AO24</f>
        <v/>
      </c>
      <c r="P24" s="70" t="str">
        <f t="shared" si="6"/>
        <v/>
      </c>
      <c r="Q24" s="69" t="str">
        <f>Calculations!AP24</f>
        <v/>
      </c>
      <c r="R24" s="70" t="str">
        <f t="shared" si="7"/>
        <v/>
      </c>
    </row>
    <row r="25" spans="1:18" ht="15" customHeight="1" x14ac:dyDescent="0.25">
      <c r="A25" s="10" t="str">
        <f>IF('Raw Data'!A25="","",'Raw Data'!A25)</f>
        <v/>
      </c>
      <c r="B25" s="7" t="str">
        <f>IF('Raw Data'!B25="","",'Raw Data'!B25)</f>
        <v/>
      </c>
      <c r="C25" s="69" t="str">
        <f>Calculations!AI25</f>
        <v/>
      </c>
      <c r="D25" s="70" t="str">
        <f t="shared" si="0"/>
        <v/>
      </c>
      <c r="E25" s="69" t="str">
        <f>Calculations!AJ25</f>
        <v/>
      </c>
      <c r="F25" s="70" t="str">
        <f t="shared" si="1"/>
        <v/>
      </c>
      <c r="G25" s="69" t="str">
        <f>Calculations!AK25</f>
        <v/>
      </c>
      <c r="H25" s="70" t="str">
        <f t="shared" si="2"/>
        <v/>
      </c>
      <c r="I25" s="69" t="str">
        <f>Calculations!AL25</f>
        <v/>
      </c>
      <c r="J25" s="70" t="str">
        <f t="shared" si="3"/>
        <v/>
      </c>
      <c r="K25" s="69" t="str">
        <f>Calculations!AM25</f>
        <v/>
      </c>
      <c r="L25" s="70" t="str">
        <f t="shared" si="4"/>
        <v/>
      </c>
      <c r="M25" s="69" t="str">
        <f>Calculations!AN25</f>
        <v/>
      </c>
      <c r="N25" s="70" t="str">
        <f t="shared" si="5"/>
        <v/>
      </c>
      <c r="O25" s="69" t="str">
        <f>Calculations!AO25</f>
        <v/>
      </c>
      <c r="P25" s="70" t="str">
        <f t="shared" si="6"/>
        <v/>
      </c>
      <c r="Q25" s="69" t="str">
        <f>Calculations!AP25</f>
        <v/>
      </c>
      <c r="R25" s="70" t="str">
        <f t="shared" si="7"/>
        <v/>
      </c>
    </row>
    <row r="26" spans="1:18" ht="15" customHeight="1" x14ac:dyDescent="0.25">
      <c r="A26" s="55" t="str">
        <f>IF('Raw Data'!A26="","",'Raw Data'!A26)</f>
        <v/>
      </c>
      <c r="B26" s="56" t="str">
        <f>IF('Raw Data'!B26="","",'Raw Data'!B26)</f>
        <v/>
      </c>
      <c r="C26" s="69" t="str">
        <f>Calculations!AI26</f>
        <v/>
      </c>
      <c r="D26" s="70" t="str">
        <f t="shared" si="0"/>
        <v/>
      </c>
      <c r="E26" s="69" t="str">
        <f>Calculations!AJ26</f>
        <v/>
      </c>
      <c r="F26" s="70" t="str">
        <f t="shared" si="1"/>
        <v/>
      </c>
      <c r="G26" s="69" t="str">
        <f>Calculations!AK26</f>
        <v/>
      </c>
      <c r="H26" s="70" t="str">
        <f t="shared" si="2"/>
        <v/>
      </c>
      <c r="I26" s="69" t="str">
        <f>Calculations!AL26</f>
        <v/>
      </c>
      <c r="J26" s="70" t="str">
        <f t="shared" si="3"/>
        <v/>
      </c>
      <c r="K26" s="69" t="str">
        <f>Calculations!AM26</f>
        <v/>
      </c>
      <c r="L26" s="70" t="str">
        <f t="shared" si="4"/>
        <v/>
      </c>
      <c r="M26" s="69" t="str">
        <f>Calculations!AN26</f>
        <v/>
      </c>
      <c r="N26" s="70" t="str">
        <f t="shared" si="5"/>
        <v/>
      </c>
      <c r="O26" s="69" t="str">
        <f>Calculations!AO26</f>
        <v/>
      </c>
      <c r="P26" s="70" t="str">
        <f t="shared" si="6"/>
        <v/>
      </c>
      <c r="Q26" s="69" t="str">
        <f>Calculations!AP26</f>
        <v/>
      </c>
      <c r="R26" s="70" t="str">
        <f t="shared" si="7"/>
        <v/>
      </c>
    </row>
    <row r="27" spans="1:18" ht="15" customHeight="1" x14ac:dyDescent="0.25">
      <c r="A27" s="6" t="s">
        <v>39</v>
      </c>
      <c r="B27" s="56" t="str">
        <f>IF('Raw Data'!B27="","",'Raw Data'!B27)</f>
        <v>EPHS115450-1A</v>
      </c>
      <c r="C27" s="69">
        <f>Calculations!AI27</f>
        <v>11.920000000000002</v>
      </c>
      <c r="D27" s="70">
        <f t="shared" si="0"/>
        <v>2.5806104505893057E-4</v>
      </c>
      <c r="E27" s="69" t="str">
        <f>Calculations!AJ27</f>
        <v/>
      </c>
      <c r="F27" s="70" t="str">
        <f t="shared" si="1"/>
        <v/>
      </c>
      <c r="G27" s="69" t="str">
        <f>Calculations!AK27</f>
        <v/>
      </c>
      <c r="H27" s="70" t="str">
        <f t="shared" si="2"/>
        <v/>
      </c>
      <c r="I27" s="69" t="str">
        <f>Calculations!AL27</f>
        <v/>
      </c>
      <c r="J27" s="70" t="str">
        <f t="shared" si="3"/>
        <v/>
      </c>
      <c r="K27" s="69" t="str">
        <f>Calculations!AM27</f>
        <v/>
      </c>
      <c r="L27" s="70" t="str">
        <f t="shared" si="4"/>
        <v/>
      </c>
      <c r="M27" s="69" t="str">
        <f>Calculations!AN27</f>
        <v/>
      </c>
      <c r="N27" s="70" t="str">
        <f t="shared" si="5"/>
        <v/>
      </c>
      <c r="O27" s="69" t="str">
        <f>Calculations!AO27</f>
        <v/>
      </c>
      <c r="P27" s="70" t="str">
        <f t="shared" si="6"/>
        <v/>
      </c>
      <c r="Q27" s="69" t="str">
        <f>Calculations!AP27</f>
        <v/>
      </c>
      <c r="R27" s="70" t="str">
        <f t="shared" si="7"/>
        <v/>
      </c>
    </row>
    <row r="28" spans="1:18" s="74" customFormat="1" ht="15" customHeight="1" thickBot="1" x14ac:dyDescent="0.3">
      <c r="A28" s="73" t="s">
        <v>40</v>
      </c>
      <c r="B28" s="40" t="str">
        <f>IF('Raw Data'!B28="","",'Raw Data'!B28)</f>
        <v>EPHS115451-1A</v>
      </c>
      <c r="C28" s="71">
        <f>Calculations!AI28</f>
        <v>11.920000000000002</v>
      </c>
      <c r="D28" s="72">
        <f t="shared" si="0"/>
        <v>2.5806104505893057E-4</v>
      </c>
      <c r="E28" s="71" t="str">
        <f>Calculations!AJ28</f>
        <v/>
      </c>
      <c r="F28" s="72" t="str">
        <f t="shared" si="1"/>
        <v/>
      </c>
      <c r="G28" s="71" t="str">
        <f>Calculations!AK28</f>
        <v/>
      </c>
      <c r="H28" s="72" t="str">
        <f t="shared" si="2"/>
        <v/>
      </c>
      <c r="I28" s="71" t="str">
        <f>Calculations!AL28</f>
        <v/>
      </c>
      <c r="J28" s="72" t="str">
        <f t="shared" si="3"/>
        <v/>
      </c>
      <c r="K28" s="71" t="str">
        <f>Calculations!AM28</f>
        <v/>
      </c>
      <c r="L28" s="72" t="str">
        <f t="shared" si="4"/>
        <v/>
      </c>
      <c r="M28" s="71" t="str">
        <f>Calculations!AN28</f>
        <v/>
      </c>
      <c r="N28" s="72" t="str">
        <f t="shared" si="5"/>
        <v/>
      </c>
      <c r="O28" s="71" t="str">
        <f>Calculations!AO28</f>
        <v/>
      </c>
      <c r="P28" s="72" t="str">
        <f t="shared" si="6"/>
        <v/>
      </c>
      <c r="Q28" s="71" t="str">
        <f>Calculations!AP28</f>
        <v/>
      </c>
      <c r="R28" s="72" t="str">
        <f t="shared" si="7"/>
        <v/>
      </c>
    </row>
  </sheetData>
  <mergeCells count="9">
    <mergeCell ref="A1:B1"/>
    <mergeCell ref="O1:P1"/>
    <mergeCell ref="Q1:R1"/>
    <mergeCell ref="C1:D1"/>
    <mergeCell ref="E1:F1"/>
    <mergeCell ref="K1:L1"/>
    <mergeCell ref="G1:H1"/>
    <mergeCell ref="I1:J1"/>
    <mergeCell ref="M1:N1"/>
  </mergeCells>
  <phoneticPr fontId="4" type="noConversion"/>
  <pageMargins left="0.75" right="0.75" top="1" bottom="1" header="0.5" footer="0.5"/>
  <pageSetup orientation="portrait" r:id="rId1"/>
  <headerFooter alignWithMargins="0"/>
  <ignoredErrors>
    <ignoredError sqref="E3:R26 E27:R2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8"/>
  <sheetViews>
    <sheetView zoomScale="125" workbookViewId="0">
      <selection sqref="A1:B1"/>
    </sheetView>
  </sheetViews>
  <sheetFormatPr defaultRowHeight="13.2" x14ac:dyDescent="0.25"/>
  <cols>
    <col min="1" max="2" width="16.77734375" style="1" customWidth="1"/>
    <col min="3" max="18" width="10.77734375" customWidth="1"/>
  </cols>
  <sheetData>
    <row r="1" spans="1:18" ht="15" customHeight="1" x14ac:dyDescent="0.25">
      <c r="A1" s="169" t="s">
        <v>1</v>
      </c>
      <c r="B1" s="170"/>
      <c r="C1" s="162">
        <v>1</v>
      </c>
      <c r="D1" s="171"/>
      <c r="E1" s="162">
        <v>2</v>
      </c>
      <c r="F1" s="171"/>
      <c r="G1" s="162">
        <v>3</v>
      </c>
      <c r="H1" s="171"/>
      <c r="I1" s="162">
        <v>4</v>
      </c>
      <c r="J1" s="171"/>
      <c r="K1" s="162">
        <v>5</v>
      </c>
      <c r="L1" s="171"/>
      <c r="M1" s="162">
        <v>6</v>
      </c>
      <c r="N1" s="171"/>
      <c r="O1" s="162">
        <v>7</v>
      </c>
      <c r="P1" s="171"/>
      <c r="Q1" s="162">
        <v>8</v>
      </c>
      <c r="R1" s="171"/>
    </row>
    <row r="2" spans="1:18" ht="15" customHeight="1" thickBot="1" x14ac:dyDescent="0.3">
      <c r="A2" s="14" t="s">
        <v>0</v>
      </c>
      <c r="B2" s="17" t="s">
        <v>21</v>
      </c>
      <c r="C2" s="44" t="s">
        <v>5</v>
      </c>
      <c r="D2" s="15" t="s">
        <v>35</v>
      </c>
      <c r="E2" s="44" t="s">
        <v>5</v>
      </c>
      <c r="F2" s="15" t="s">
        <v>35</v>
      </c>
      <c r="G2" s="44" t="s">
        <v>5</v>
      </c>
      <c r="H2" s="15" t="s">
        <v>35</v>
      </c>
      <c r="I2" s="44" t="s">
        <v>5</v>
      </c>
      <c r="J2" s="15" t="s">
        <v>35</v>
      </c>
      <c r="K2" s="44" t="s">
        <v>5</v>
      </c>
      <c r="L2" s="15" t="s">
        <v>35</v>
      </c>
      <c r="M2" s="44" t="s">
        <v>5</v>
      </c>
      <c r="N2" s="15" t="s">
        <v>35</v>
      </c>
      <c r="O2" s="44" t="s">
        <v>5</v>
      </c>
      <c r="P2" s="15" t="s">
        <v>35</v>
      </c>
      <c r="Q2" s="44" t="s">
        <v>5</v>
      </c>
      <c r="R2" s="15" t="s">
        <v>35</v>
      </c>
    </row>
    <row r="3" spans="1:18" ht="15" customHeight="1" x14ac:dyDescent="0.25">
      <c r="A3" s="37" t="str">
        <f>IF('Raw Data'!A3="","",'Raw Data'!A3)</f>
        <v>FOXP3</v>
      </c>
      <c r="B3" s="38" t="str">
        <f>IF('Raw Data'!B3="","",'Raw Data'!B3)</f>
        <v>EPHS115010-1A</v>
      </c>
      <c r="C3" s="46">
        <f>IF(Calculations!C3="", "", IF(AND(Calculations!AI3&gt;=3, Calculations!C3&lt;27), Calculations!BW3, "Failure"))</f>
        <v>0.99859929160983851</v>
      </c>
      <c r="D3" s="47">
        <f>IF(Calculations!C3="", "", IF(AND(Calculations!AI3&gt;=3, Calculations!C3&lt;27), Calculations!CM3, "Failure"))</f>
        <v>1.400708390161487E-3</v>
      </c>
      <c r="E3" s="46" t="str">
        <f>IF(Calculations!G3="", "", IF(AND(Calculations!AJ3&gt;=3, Calculations!G3&lt;27), Calculations!BX3, "Failure"))</f>
        <v/>
      </c>
      <c r="F3" s="47" t="str">
        <f>IF(Calculations!G3="", "", IF(AND(Calculations!AJ3&gt;=3, Calculations!G3&lt;27), Calculations!CN3, "Failure"))</f>
        <v/>
      </c>
      <c r="G3" s="46" t="str">
        <f>IF(Calculations!K3="", "", IF(AND(Calculations!AK3&gt;=3, Calculations!K3&lt;27), Calculations!BY3, "Failure"))</f>
        <v/>
      </c>
      <c r="H3" s="47" t="str">
        <f>IF(Calculations!K3="", "", IF(AND(Calculations!AK3&gt;=3, Calculations!K3&lt;27), Calculations!CO3, "Failure"))</f>
        <v/>
      </c>
      <c r="I3" s="46" t="str">
        <f>IF(Calculations!O3="", "", IF(AND(Calculations!AL3&gt;=3, Calculations!O3&lt;27), Calculations!BZ3, "Failure"))</f>
        <v/>
      </c>
      <c r="J3" s="47" t="str">
        <f>IF(Calculations!O3="", "", IF(AND(Calculations!AL3&gt;=3, Calculations!O3&lt;27), Calculations!CP3, "Failure"))</f>
        <v/>
      </c>
      <c r="K3" s="46" t="str">
        <f>IF(Calculations!S3="", "", IF(AND(Calculations!AM3&gt;=3, Calculations!S3&lt;27), Calculations!CA3, "Failure"))</f>
        <v/>
      </c>
      <c r="L3" s="47" t="str">
        <f>IF(Calculations!S3="", "", IF(AND(Calculations!AM3&gt;=3, Calculations!S3&lt;27), Calculations!CQ3, "Failure"))</f>
        <v/>
      </c>
      <c r="M3" s="46" t="str">
        <f>IF(Calculations!W3="", "", IF(AND(Calculations!AN3&gt;=3, Calculations!W3&lt;27), Calculations!CB3, "Failure"))</f>
        <v/>
      </c>
      <c r="N3" s="47" t="str">
        <f>IF(Calculations!W3="", "", IF(AND(Calculations!AN3&gt;=3, Calculations!W3&lt;27), Calculations!CR3, "Failure"))</f>
        <v/>
      </c>
      <c r="O3" s="46" t="str">
        <f>IF(Calculations!AA3="", "", IF(AND(Calculations!AO3&gt;=3, Calculations!AA3&lt;27), Calculations!CC3, "Failure"))</f>
        <v/>
      </c>
      <c r="P3" s="47" t="str">
        <f>IF(Calculations!AA3="", "", IF(AND(Calculations!AO3&gt;=3, Calculations!AA3&lt;27), Calculations!CS3, "Failure"))</f>
        <v/>
      </c>
      <c r="Q3" s="46" t="str">
        <f>IF(Calculations!AE3="", "", IF(AND(Calculations!AP3&gt;=3, Calculations!AE3&lt;27), Calculations!CD3, "Failure"))</f>
        <v/>
      </c>
      <c r="R3" s="47" t="str">
        <f>IF(Calculations!AE3="", "", IF(AND(Calculations!AP3&gt;=3, Calculations!AE3&lt;27), Calculations!CT3, "Failure"))</f>
        <v/>
      </c>
    </row>
    <row r="4" spans="1:18" ht="15" customHeight="1" x14ac:dyDescent="0.25">
      <c r="A4" s="10" t="str">
        <f>IF('Raw Data'!A4="","",'Raw Data'!A4)</f>
        <v/>
      </c>
      <c r="B4" s="39" t="str">
        <f>IF('Raw Data'!B4="","",'Raw Data'!B4)</f>
        <v/>
      </c>
      <c r="C4" s="46" t="str">
        <f>IF(Calculations!C4="", "", IF(AND(Calculations!AI4&gt;=3, Calculations!C4&lt;27), Calculations!BW4, "Failure"))</f>
        <v/>
      </c>
      <c r="D4" s="47" t="str">
        <f>IF(Calculations!C4="", "", IF(AND(Calculations!AI4&gt;=3, Calculations!C4&lt;27), Calculations!CM4, "Failure"))</f>
        <v/>
      </c>
      <c r="E4" s="46" t="str">
        <f>IF(Calculations!G4="", "", IF(AND(Calculations!AJ4&gt;=3, Calculations!G4&lt;27), Calculations!BX4, "Failure"))</f>
        <v/>
      </c>
      <c r="F4" s="47" t="str">
        <f>IF(Calculations!G4="", "", IF(AND(Calculations!AJ4&gt;=3, Calculations!G4&lt;27), Calculations!CN4, "Failure"))</f>
        <v/>
      </c>
      <c r="G4" s="46" t="str">
        <f>IF(Calculations!K4="", "", IF(AND(Calculations!AK4&gt;=3, Calculations!K4&lt;27), Calculations!BY4, "Failure"))</f>
        <v/>
      </c>
      <c r="H4" s="47" t="str">
        <f>IF(Calculations!K4="", "", IF(AND(Calculations!AK4&gt;=3, Calculations!K4&lt;27), Calculations!CO4, "Failure"))</f>
        <v/>
      </c>
      <c r="I4" s="46" t="str">
        <f>IF(Calculations!O4="", "", IF(AND(Calculations!AL4&gt;=3, Calculations!O4&lt;27), Calculations!BZ4, "Failure"))</f>
        <v/>
      </c>
      <c r="J4" s="47" t="str">
        <f>IF(Calculations!O4="", "", IF(AND(Calculations!AL4&gt;=3, Calculations!O4&lt;27), Calculations!CP4, "Failure"))</f>
        <v/>
      </c>
      <c r="K4" s="46" t="str">
        <f>IF(Calculations!S4="", "", IF(AND(Calculations!AM4&gt;=3, Calculations!S4&lt;27), Calculations!CA4, "Failure"))</f>
        <v/>
      </c>
      <c r="L4" s="47" t="str">
        <f>IF(Calculations!S4="", "", IF(AND(Calculations!AM4&gt;=3, Calculations!S4&lt;27), Calculations!CQ4, "Failure"))</f>
        <v/>
      </c>
      <c r="M4" s="46" t="str">
        <f>IF(Calculations!W4="", "", IF(AND(Calculations!AN4&gt;=3, Calculations!W4&lt;27), Calculations!CB4, "Failure"))</f>
        <v/>
      </c>
      <c r="N4" s="47" t="str">
        <f>IF(Calculations!W4="", "", IF(AND(Calculations!AN4&gt;=3, Calculations!W4&lt;27), Calculations!CR4, "Failure"))</f>
        <v/>
      </c>
      <c r="O4" s="46" t="str">
        <f>IF(Calculations!AA4="", "", IF(AND(Calculations!AO4&gt;=3, Calculations!AA4&lt;27), Calculations!CC4, "Failure"))</f>
        <v/>
      </c>
      <c r="P4" s="47" t="str">
        <f>IF(Calculations!AA4="", "", IF(AND(Calculations!AO4&gt;=3, Calculations!AA4&lt;27), Calculations!CS4, "Failure"))</f>
        <v/>
      </c>
      <c r="Q4" s="46" t="str">
        <f>IF(Calculations!AE4="", "", IF(AND(Calculations!AP4&gt;=3, Calculations!AE4&lt;27), Calculations!CD4, "Failure"))</f>
        <v/>
      </c>
      <c r="R4" s="47" t="str">
        <f>IF(Calculations!AE4="", "", IF(AND(Calculations!AP4&gt;=3, Calculations!AE4&lt;27), Calculations!CT4, "Failure"))</f>
        <v/>
      </c>
    </row>
    <row r="5" spans="1:18" ht="15" customHeight="1" x14ac:dyDescent="0.25">
      <c r="A5" s="10" t="str">
        <f>IF('Raw Data'!A5="","",'Raw Data'!A5)</f>
        <v/>
      </c>
      <c r="B5" s="39" t="str">
        <f>IF('Raw Data'!B5="","",'Raw Data'!B5)</f>
        <v/>
      </c>
      <c r="C5" s="46" t="str">
        <f>IF(Calculations!C5="", "", IF(AND(Calculations!AI5&gt;=3, Calculations!C5&lt;27), Calculations!BW5, "Failure"))</f>
        <v/>
      </c>
      <c r="D5" s="47" t="str">
        <f>IF(Calculations!C5="", "", IF(AND(Calculations!AI5&gt;=3, Calculations!C5&lt;27), Calculations!CM5, "Failure"))</f>
        <v/>
      </c>
      <c r="E5" s="46" t="str">
        <f>IF(Calculations!G5="", "", IF(AND(Calculations!AJ5&gt;=3, Calculations!G5&lt;27), Calculations!BX5, "Failure"))</f>
        <v/>
      </c>
      <c r="F5" s="47" t="str">
        <f>IF(Calculations!G5="", "", IF(AND(Calculations!AJ5&gt;=3, Calculations!G5&lt;27), Calculations!CN5, "Failure"))</f>
        <v/>
      </c>
      <c r="G5" s="46" t="str">
        <f>IF(Calculations!K5="", "", IF(AND(Calculations!AK5&gt;=3, Calculations!K5&lt;27), Calculations!BY5, "Failure"))</f>
        <v/>
      </c>
      <c r="H5" s="47" t="str">
        <f>IF(Calculations!K5="", "", IF(AND(Calculations!AK5&gt;=3, Calculations!K5&lt;27), Calculations!CO5, "Failure"))</f>
        <v/>
      </c>
      <c r="I5" s="46" t="str">
        <f>IF(Calculations!O5="", "", IF(AND(Calculations!AL5&gt;=3, Calculations!O5&lt;27), Calculations!BZ5, "Failure"))</f>
        <v/>
      </c>
      <c r="J5" s="47" t="str">
        <f>IF(Calculations!O5="", "", IF(AND(Calculations!AL5&gt;=3, Calculations!O5&lt;27), Calculations!CP5, "Failure"))</f>
        <v/>
      </c>
      <c r="K5" s="46" t="str">
        <f>IF(Calculations!S5="", "", IF(AND(Calculations!AM5&gt;=3, Calculations!S5&lt;27), Calculations!CA5, "Failure"))</f>
        <v/>
      </c>
      <c r="L5" s="47" t="str">
        <f>IF(Calculations!S5="", "", IF(AND(Calculations!AM5&gt;=3, Calculations!S5&lt;27), Calculations!CQ5, "Failure"))</f>
        <v/>
      </c>
      <c r="M5" s="46" t="str">
        <f>IF(Calculations!W5="", "", IF(AND(Calculations!AN5&gt;=3, Calculations!W5&lt;27), Calculations!CB5, "Failure"))</f>
        <v/>
      </c>
      <c r="N5" s="47" t="str">
        <f>IF(Calculations!W5="", "", IF(AND(Calculations!AN5&gt;=3, Calculations!W5&lt;27), Calculations!CR5, "Failure"))</f>
        <v/>
      </c>
      <c r="O5" s="46" t="str">
        <f>IF(Calculations!AA5="", "", IF(AND(Calculations!AO5&gt;=3, Calculations!AA5&lt;27), Calculations!CC5, "Failure"))</f>
        <v/>
      </c>
      <c r="P5" s="47" t="str">
        <f>IF(Calculations!AA5="", "", IF(AND(Calculations!AO5&gt;=3, Calculations!AA5&lt;27), Calculations!CS5, "Failure"))</f>
        <v/>
      </c>
      <c r="Q5" s="46" t="str">
        <f>IF(Calculations!AE5="", "", IF(AND(Calculations!AP5&gt;=3, Calculations!AE5&lt;27), Calculations!CD5, "Failure"))</f>
        <v/>
      </c>
      <c r="R5" s="47" t="str">
        <f>IF(Calculations!AE5="", "", IF(AND(Calculations!AP5&gt;=3, Calculations!AE5&lt;27), Calculations!CT5, "Failure"))</f>
        <v/>
      </c>
    </row>
    <row r="6" spans="1:18" ht="15" customHeight="1" x14ac:dyDescent="0.25">
      <c r="A6" s="10" t="str">
        <f>IF('Raw Data'!A6="","",'Raw Data'!A6)</f>
        <v/>
      </c>
      <c r="B6" s="39" t="str">
        <f>IF('Raw Data'!B6="","",'Raw Data'!B6)</f>
        <v/>
      </c>
      <c r="C6" s="46" t="str">
        <f>IF(Calculations!C6="", "", IF(AND(Calculations!AI6&gt;=3, Calculations!C6&lt;27), Calculations!BW6, "Failure"))</f>
        <v/>
      </c>
      <c r="D6" s="47" t="str">
        <f>IF(Calculations!C6="", "", IF(AND(Calculations!AI6&gt;=3, Calculations!C6&lt;27), Calculations!CM6, "Failure"))</f>
        <v/>
      </c>
      <c r="E6" s="46" t="str">
        <f>IF(Calculations!G6="", "", IF(AND(Calculations!AJ6&gt;=3, Calculations!G6&lt;27), Calculations!BX6, "Failure"))</f>
        <v/>
      </c>
      <c r="F6" s="47" t="str">
        <f>IF(Calculations!G6="", "", IF(AND(Calculations!AJ6&gt;=3, Calculations!G6&lt;27), Calculations!CN6, "Failure"))</f>
        <v/>
      </c>
      <c r="G6" s="46" t="str">
        <f>IF(Calculations!K6="", "", IF(AND(Calculations!AK6&gt;=3, Calculations!K6&lt;27), Calculations!BY6, "Failure"))</f>
        <v/>
      </c>
      <c r="H6" s="47" t="str">
        <f>IF(Calculations!K6="", "", IF(AND(Calculations!AK6&gt;=3, Calculations!K6&lt;27), Calculations!CO6, "Failure"))</f>
        <v/>
      </c>
      <c r="I6" s="46" t="str">
        <f>IF(Calculations!O6="", "", IF(AND(Calculations!AL6&gt;=3, Calculations!O6&lt;27), Calculations!BZ6, "Failure"))</f>
        <v/>
      </c>
      <c r="J6" s="47" t="str">
        <f>IF(Calculations!O6="", "", IF(AND(Calculations!AL6&gt;=3, Calculations!O6&lt;27), Calculations!CP6, "Failure"))</f>
        <v/>
      </c>
      <c r="K6" s="46" t="str">
        <f>IF(Calculations!S6="", "", IF(AND(Calculations!AM6&gt;=3, Calculations!S6&lt;27), Calculations!CA6, "Failure"))</f>
        <v/>
      </c>
      <c r="L6" s="47" t="str">
        <f>IF(Calculations!S6="", "", IF(AND(Calculations!AM6&gt;=3, Calculations!S6&lt;27), Calculations!CQ6, "Failure"))</f>
        <v/>
      </c>
      <c r="M6" s="46" t="str">
        <f>IF(Calculations!W6="", "", IF(AND(Calculations!AN6&gt;=3, Calculations!W6&lt;27), Calculations!CB6, "Failure"))</f>
        <v/>
      </c>
      <c r="N6" s="47" t="str">
        <f>IF(Calculations!W6="", "", IF(AND(Calculations!AN6&gt;=3, Calculations!W6&lt;27), Calculations!CR6, "Failure"))</f>
        <v/>
      </c>
      <c r="O6" s="46" t="str">
        <f>IF(Calculations!AA6="", "", IF(AND(Calculations!AO6&gt;=3, Calculations!AA6&lt;27), Calculations!CC6, "Failure"))</f>
        <v/>
      </c>
      <c r="P6" s="47" t="str">
        <f>IF(Calculations!AA6="", "", IF(AND(Calculations!AO6&gt;=3, Calculations!AA6&lt;27), Calculations!CS6, "Failure"))</f>
        <v/>
      </c>
      <c r="Q6" s="46" t="str">
        <f>IF(Calculations!AE6="", "", IF(AND(Calculations!AP6&gt;=3, Calculations!AE6&lt;27), Calculations!CD6, "Failure"))</f>
        <v/>
      </c>
      <c r="R6" s="47" t="str">
        <f>IF(Calculations!AE6="", "", IF(AND(Calculations!AP6&gt;=3, Calculations!AE6&lt;27), Calculations!CT6, "Failure"))</f>
        <v/>
      </c>
    </row>
    <row r="7" spans="1:18" ht="15" customHeight="1" x14ac:dyDescent="0.25">
      <c r="A7" s="10" t="str">
        <f>IF('Raw Data'!A7="","",'Raw Data'!A7)</f>
        <v/>
      </c>
      <c r="B7" s="39" t="str">
        <f>IF('Raw Data'!B7="","",'Raw Data'!B7)</f>
        <v/>
      </c>
      <c r="C7" s="46" t="str">
        <f>IF(Calculations!C7="", "", IF(AND(Calculations!AI7&gt;=3, Calculations!C7&lt;27), Calculations!BW7, "Failure"))</f>
        <v/>
      </c>
      <c r="D7" s="47" t="str">
        <f>IF(Calculations!C7="", "", IF(AND(Calculations!AI7&gt;=3, Calculations!C7&lt;27), Calculations!CM7, "Failure"))</f>
        <v/>
      </c>
      <c r="E7" s="46" t="str">
        <f>IF(Calculations!G7="", "", IF(AND(Calculations!AJ7&gt;=3, Calculations!G7&lt;27), Calculations!BX7, "Failure"))</f>
        <v/>
      </c>
      <c r="F7" s="47" t="str">
        <f>IF(Calculations!G7="", "", IF(AND(Calculations!AJ7&gt;=3, Calculations!G7&lt;27), Calculations!CN7, "Failure"))</f>
        <v/>
      </c>
      <c r="G7" s="46" t="str">
        <f>IF(Calculations!K7="", "", IF(AND(Calculations!AK7&gt;=3, Calculations!K7&lt;27), Calculations!BY7, "Failure"))</f>
        <v/>
      </c>
      <c r="H7" s="47" t="str">
        <f>IF(Calculations!K7="", "", IF(AND(Calculations!AK7&gt;=3, Calculations!K7&lt;27), Calculations!CO7, "Failure"))</f>
        <v/>
      </c>
      <c r="I7" s="46" t="str">
        <f>IF(Calculations!O7="", "", IF(AND(Calculations!AL7&gt;=3, Calculations!O7&lt;27), Calculations!BZ7, "Failure"))</f>
        <v/>
      </c>
      <c r="J7" s="47" t="str">
        <f>IF(Calculations!O7="", "", IF(AND(Calculations!AL7&gt;=3, Calculations!O7&lt;27), Calculations!CP7, "Failure"))</f>
        <v/>
      </c>
      <c r="K7" s="46" t="str">
        <f>IF(Calculations!S7="", "", IF(AND(Calculations!AM7&gt;=3, Calculations!S7&lt;27), Calculations!CA7, "Failure"))</f>
        <v/>
      </c>
      <c r="L7" s="47" t="str">
        <f>IF(Calculations!S7="", "", IF(AND(Calculations!AM7&gt;=3, Calculations!S7&lt;27), Calculations!CQ7, "Failure"))</f>
        <v/>
      </c>
      <c r="M7" s="46" t="str">
        <f>IF(Calculations!W7="", "", IF(AND(Calculations!AN7&gt;=3, Calculations!W7&lt;27), Calculations!CB7, "Failure"))</f>
        <v/>
      </c>
      <c r="N7" s="47" t="str">
        <f>IF(Calculations!W7="", "", IF(AND(Calculations!AN7&gt;=3, Calculations!W7&lt;27), Calculations!CR7, "Failure"))</f>
        <v/>
      </c>
      <c r="O7" s="46" t="str">
        <f>IF(Calculations!AA7="", "", IF(AND(Calculations!AO7&gt;=3, Calculations!AA7&lt;27), Calculations!CC7, "Failure"))</f>
        <v/>
      </c>
      <c r="P7" s="47" t="str">
        <f>IF(Calculations!AA7="", "", IF(AND(Calculations!AO7&gt;=3, Calculations!AA7&lt;27), Calculations!CS7, "Failure"))</f>
        <v/>
      </c>
      <c r="Q7" s="46" t="str">
        <f>IF(Calculations!AE7="", "", IF(AND(Calculations!AP7&gt;=3, Calculations!AE7&lt;27), Calculations!CD7, "Failure"))</f>
        <v/>
      </c>
      <c r="R7" s="47" t="str">
        <f>IF(Calculations!AE7="", "", IF(AND(Calculations!AP7&gt;=3, Calculations!AE7&lt;27), Calculations!CT7, "Failure"))</f>
        <v/>
      </c>
    </row>
    <row r="8" spans="1:18" ht="15" customHeight="1" x14ac:dyDescent="0.25">
      <c r="A8" s="10" t="str">
        <f>IF('Raw Data'!A8="","",'Raw Data'!A8)</f>
        <v/>
      </c>
      <c r="B8" s="39" t="str">
        <f>IF('Raw Data'!B8="","",'Raw Data'!B8)</f>
        <v/>
      </c>
      <c r="C8" s="46" t="str">
        <f>IF(Calculations!C8="", "", IF(AND(Calculations!AI8&gt;=3, Calculations!C8&lt;27), Calculations!BW8, "Failure"))</f>
        <v/>
      </c>
      <c r="D8" s="47" t="str">
        <f>IF(Calculations!C8="", "", IF(AND(Calculations!AI8&gt;=3, Calculations!C8&lt;27), Calculations!CM8, "Failure"))</f>
        <v/>
      </c>
      <c r="E8" s="46" t="str">
        <f>IF(Calculations!G8="", "", IF(AND(Calculations!AJ8&gt;=3, Calculations!G8&lt;27), Calculations!BX8, "Failure"))</f>
        <v/>
      </c>
      <c r="F8" s="47" t="str">
        <f>IF(Calculations!G8="", "", IF(AND(Calculations!AJ8&gt;=3, Calculations!G8&lt;27), Calculations!CN8, "Failure"))</f>
        <v/>
      </c>
      <c r="G8" s="46" t="str">
        <f>IF(Calculations!K8="", "", IF(AND(Calculations!AK8&gt;=3, Calculations!K8&lt;27), Calculations!BY8, "Failure"))</f>
        <v/>
      </c>
      <c r="H8" s="47" t="str">
        <f>IF(Calculations!K8="", "", IF(AND(Calculations!AK8&gt;=3, Calculations!K8&lt;27), Calculations!CO8, "Failure"))</f>
        <v/>
      </c>
      <c r="I8" s="46" t="str">
        <f>IF(Calculations!O8="", "", IF(AND(Calculations!AL8&gt;=3, Calculations!O8&lt;27), Calculations!BZ8, "Failure"))</f>
        <v/>
      </c>
      <c r="J8" s="47" t="str">
        <f>IF(Calculations!O8="", "", IF(AND(Calculations!AL8&gt;=3, Calculations!O8&lt;27), Calculations!CP8, "Failure"))</f>
        <v/>
      </c>
      <c r="K8" s="46" t="str">
        <f>IF(Calculations!S8="", "", IF(AND(Calculations!AM8&gt;=3, Calculations!S8&lt;27), Calculations!CA8, "Failure"))</f>
        <v/>
      </c>
      <c r="L8" s="47" t="str">
        <f>IF(Calculations!S8="", "", IF(AND(Calculations!AM8&gt;=3, Calculations!S8&lt;27), Calculations!CQ8, "Failure"))</f>
        <v/>
      </c>
      <c r="M8" s="46" t="str">
        <f>IF(Calculations!W8="", "", IF(AND(Calculations!AN8&gt;=3, Calculations!W8&lt;27), Calculations!CB8, "Failure"))</f>
        <v/>
      </c>
      <c r="N8" s="47" t="str">
        <f>IF(Calculations!W8="", "", IF(AND(Calculations!AN8&gt;=3, Calculations!W8&lt;27), Calculations!CR8, "Failure"))</f>
        <v/>
      </c>
      <c r="O8" s="46" t="str">
        <f>IF(Calculations!AA8="", "", IF(AND(Calculations!AO8&gt;=3, Calculations!AA8&lt;27), Calculations!CC8, "Failure"))</f>
        <v/>
      </c>
      <c r="P8" s="47" t="str">
        <f>IF(Calculations!AA8="", "", IF(AND(Calculations!AO8&gt;=3, Calculations!AA8&lt;27), Calculations!CS8, "Failure"))</f>
        <v/>
      </c>
      <c r="Q8" s="46" t="str">
        <f>IF(Calculations!AE8="", "", IF(AND(Calculations!AP8&gt;=3, Calculations!AE8&lt;27), Calculations!CD8, "Failure"))</f>
        <v/>
      </c>
      <c r="R8" s="47" t="str">
        <f>IF(Calculations!AE8="", "", IF(AND(Calculations!AP8&gt;=3, Calculations!AE8&lt;27), Calculations!CT8, "Failure"))</f>
        <v/>
      </c>
    </row>
    <row r="9" spans="1:18" ht="15" customHeight="1" x14ac:dyDescent="0.25">
      <c r="A9" s="10" t="str">
        <f>IF('Raw Data'!A9="","",'Raw Data'!A9)</f>
        <v/>
      </c>
      <c r="B9" s="39" t="str">
        <f>IF('Raw Data'!B9="","",'Raw Data'!B9)</f>
        <v/>
      </c>
      <c r="C9" s="46" t="str">
        <f>IF(Calculations!C9="", "", IF(AND(Calculations!AI9&gt;=3, Calculations!C9&lt;27), Calculations!BW9, "Failure"))</f>
        <v/>
      </c>
      <c r="D9" s="47" t="str">
        <f>IF(Calculations!C9="", "", IF(AND(Calculations!AI9&gt;=3, Calculations!C9&lt;27), Calculations!CM9, "Failure"))</f>
        <v/>
      </c>
      <c r="E9" s="46" t="str">
        <f>IF(Calculations!G9="", "", IF(AND(Calculations!AJ9&gt;=3, Calculations!G9&lt;27), Calculations!BX9, "Failure"))</f>
        <v/>
      </c>
      <c r="F9" s="47" t="str">
        <f>IF(Calculations!G9="", "", IF(AND(Calculations!AJ9&gt;=3, Calculations!G9&lt;27), Calculations!CN9, "Failure"))</f>
        <v/>
      </c>
      <c r="G9" s="46" t="str">
        <f>IF(Calculations!K9="", "", IF(AND(Calculations!AK9&gt;=3, Calculations!K9&lt;27), Calculations!BY9, "Failure"))</f>
        <v/>
      </c>
      <c r="H9" s="47" t="str">
        <f>IF(Calculations!K9="", "", IF(AND(Calculations!AK9&gt;=3, Calculations!K9&lt;27), Calculations!CO9, "Failure"))</f>
        <v/>
      </c>
      <c r="I9" s="46" t="str">
        <f>IF(Calculations!O9="", "", IF(AND(Calculations!AL9&gt;=3, Calculations!O9&lt;27), Calculations!BZ9, "Failure"))</f>
        <v/>
      </c>
      <c r="J9" s="47" t="str">
        <f>IF(Calculations!O9="", "", IF(AND(Calculations!AL9&gt;=3, Calculations!O9&lt;27), Calculations!CP9, "Failure"))</f>
        <v/>
      </c>
      <c r="K9" s="46" t="str">
        <f>IF(Calculations!S9="", "", IF(AND(Calculations!AM9&gt;=3, Calculations!S9&lt;27), Calculations!CA9, "Failure"))</f>
        <v/>
      </c>
      <c r="L9" s="47" t="str">
        <f>IF(Calculations!S9="", "", IF(AND(Calculations!AM9&gt;=3, Calculations!S9&lt;27), Calculations!CQ9, "Failure"))</f>
        <v/>
      </c>
      <c r="M9" s="46" t="str">
        <f>IF(Calculations!W9="", "", IF(AND(Calculations!AN9&gt;=3, Calculations!W9&lt;27), Calculations!CB9, "Failure"))</f>
        <v/>
      </c>
      <c r="N9" s="47" t="str">
        <f>IF(Calculations!W9="", "", IF(AND(Calculations!AN9&gt;=3, Calculations!W9&lt;27), Calculations!CR9, "Failure"))</f>
        <v/>
      </c>
      <c r="O9" s="46" t="str">
        <f>IF(Calculations!AA9="", "", IF(AND(Calculations!AO9&gt;=3, Calculations!AA9&lt;27), Calculations!CC9, "Failure"))</f>
        <v/>
      </c>
      <c r="P9" s="47" t="str">
        <f>IF(Calculations!AA9="", "", IF(AND(Calculations!AO9&gt;=3, Calculations!AA9&lt;27), Calculations!CS9, "Failure"))</f>
        <v/>
      </c>
      <c r="Q9" s="46" t="str">
        <f>IF(Calculations!AE9="", "", IF(AND(Calculations!AP9&gt;=3, Calculations!AE9&lt;27), Calculations!CD9, "Failure"))</f>
        <v/>
      </c>
      <c r="R9" s="47" t="str">
        <f>IF(Calculations!AE9="", "", IF(AND(Calculations!AP9&gt;=3, Calculations!AE9&lt;27), Calculations!CT9, "Failure"))</f>
        <v/>
      </c>
    </row>
    <row r="10" spans="1:18" ht="15" customHeight="1" x14ac:dyDescent="0.25">
      <c r="A10" s="10" t="str">
        <f>IF('Raw Data'!A10="","",'Raw Data'!A10)</f>
        <v/>
      </c>
      <c r="B10" s="39" t="str">
        <f>IF('Raw Data'!B10="","",'Raw Data'!B10)</f>
        <v/>
      </c>
      <c r="C10" s="46" t="str">
        <f>IF(Calculations!C10="", "", IF(AND(Calculations!AI10&gt;=3, Calculations!C10&lt;27), Calculations!BW10, "Failure"))</f>
        <v/>
      </c>
      <c r="D10" s="47" t="str">
        <f>IF(Calculations!C10="", "", IF(AND(Calculations!AI10&gt;=3, Calculations!C10&lt;27), Calculations!CM10, "Failure"))</f>
        <v/>
      </c>
      <c r="E10" s="46" t="str">
        <f>IF(Calculations!G10="", "", IF(AND(Calculations!AJ10&gt;=3, Calculations!G10&lt;27), Calculations!BX10, "Failure"))</f>
        <v/>
      </c>
      <c r="F10" s="47" t="str">
        <f>IF(Calculations!G10="", "", IF(AND(Calculations!AJ10&gt;=3, Calculations!G10&lt;27), Calculations!CN10, "Failure"))</f>
        <v/>
      </c>
      <c r="G10" s="46" t="str">
        <f>IF(Calculations!K10="", "", IF(AND(Calculations!AK10&gt;=3, Calculations!K10&lt;27), Calculations!BY10, "Failure"))</f>
        <v/>
      </c>
      <c r="H10" s="47" t="str">
        <f>IF(Calculations!K10="", "", IF(AND(Calculations!AK10&gt;=3, Calculations!K10&lt;27), Calculations!CO10, "Failure"))</f>
        <v/>
      </c>
      <c r="I10" s="46" t="str">
        <f>IF(Calculations!O10="", "", IF(AND(Calculations!AL10&gt;=3, Calculations!O10&lt;27), Calculations!BZ10, "Failure"))</f>
        <v/>
      </c>
      <c r="J10" s="47" t="str">
        <f>IF(Calculations!O10="", "", IF(AND(Calculations!AL10&gt;=3, Calculations!O10&lt;27), Calculations!CP10, "Failure"))</f>
        <v/>
      </c>
      <c r="K10" s="46" t="str">
        <f>IF(Calculations!S10="", "", IF(AND(Calculations!AM10&gt;=3, Calculations!S10&lt;27), Calculations!CA10, "Failure"))</f>
        <v/>
      </c>
      <c r="L10" s="47" t="str">
        <f>IF(Calculations!S10="", "", IF(AND(Calculations!AM10&gt;=3, Calculations!S10&lt;27), Calculations!CQ10, "Failure"))</f>
        <v/>
      </c>
      <c r="M10" s="46" t="str">
        <f>IF(Calculations!W10="", "", IF(AND(Calculations!AN10&gt;=3, Calculations!W10&lt;27), Calculations!CB10, "Failure"))</f>
        <v/>
      </c>
      <c r="N10" s="47" t="str">
        <f>IF(Calculations!W10="", "", IF(AND(Calculations!AN10&gt;=3, Calculations!W10&lt;27), Calculations!CR10, "Failure"))</f>
        <v/>
      </c>
      <c r="O10" s="46" t="str">
        <f>IF(Calculations!AA10="", "", IF(AND(Calculations!AO10&gt;=3, Calculations!AA10&lt;27), Calculations!CC10, "Failure"))</f>
        <v/>
      </c>
      <c r="P10" s="47" t="str">
        <f>IF(Calculations!AA10="", "", IF(AND(Calculations!AO10&gt;=3, Calculations!AA10&lt;27), Calculations!CS10, "Failure"))</f>
        <v/>
      </c>
      <c r="Q10" s="46" t="str">
        <f>IF(Calculations!AE10="", "", IF(AND(Calculations!AP10&gt;=3, Calculations!AE10&lt;27), Calculations!CD10, "Failure"))</f>
        <v/>
      </c>
      <c r="R10" s="47" t="str">
        <f>IF(Calculations!AE10="", "", IF(AND(Calculations!AP10&gt;=3, Calculations!AE10&lt;27), Calculations!CT10, "Failure"))</f>
        <v/>
      </c>
    </row>
    <row r="11" spans="1:18" ht="15" customHeight="1" x14ac:dyDescent="0.25">
      <c r="A11" s="10" t="str">
        <f>IF('Raw Data'!A11="","",'Raw Data'!A11)</f>
        <v/>
      </c>
      <c r="B11" s="39" t="str">
        <f>IF('Raw Data'!B11="","",'Raw Data'!B11)</f>
        <v/>
      </c>
      <c r="C11" s="46" t="str">
        <f>IF(Calculations!C11="", "", IF(AND(Calculations!AI11&gt;=3, Calculations!C11&lt;27), Calculations!BW11, "Failure"))</f>
        <v/>
      </c>
      <c r="D11" s="47" t="str">
        <f>IF(Calculations!C11="", "", IF(AND(Calculations!AI11&gt;=3, Calculations!C11&lt;27), Calculations!CM11, "Failure"))</f>
        <v/>
      </c>
      <c r="E11" s="46" t="str">
        <f>IF(Calculations!G11="", "", IF(AND(Calculations!AJ11&gt;=3, Calculations!G11&lt;27), Calculations!BX11, "Failure"))</f>
        <v/>
      </c>
      <c r="F11" s="47" t="str">
        <f>IF(Calculations!G11="", "", IF(AND(Calculations!AJ11&gt;=3, Calculations!G11&lt;27), Calculations!CN11, "Failure"))</f>
        <v/>
      </c>
      <c r="G11" s="46" t="str">
        <f>IF(Calculations!K11="", "", IF(AND(Calculations!AK11&gt;=3, Calculations!K11&lt;27), Calculations!BY11, "Failure"))</f>
        <v/>
      </c>
      <c r="H11" s="47" t="str">
        <f>IF(Calculations!K11="", "", IF(AND(Calculations!AK11&gt;=3, Calculations!K11&lt;27), Calculations!CO11, "Failure"))</f>
        <v/>
      </c>
      <c r="I11" s="46" t="str">
        <f>IF(Calculations!O11="", "", IF(AND(Calculations!AL11&gt;=3, Calculations!O11&lt;27), Calculations!BZ11, "Failure"))</f>
        <v/>
      </c>
      <c r="J11" s="47" t="str">
        <f>IF(Calculations!O11="", "", IF(AND(Calculations!AL11&gt;=3, Calculations!O11&lt;27), Calculations!CP11, "Failure"))</f>
        <v/>
      </c>
      <c r="K11" s="46" t="str">
        <f>IF(Calculations!S11="", "", IF(AND(Calculations!AM11&gt;=3, Calculations!S11&lt;27), Calculations!CA11, "Failure"))</f>
        <v/>
      </c>
      <c r="L11" s="47" t="str">
        <f>IF(Calculations!S11="", "", IF(AND(Calculations!AM11&gt;=3, Calculations!S11&lt;27), Calculations!CQ11, "Failure"))</f>
        <v/>
      </c>
      <c r="M11" s="46" t="str">
        <f>IF(Calculations!W11="", "", IF(AND(Calculations!AN11&gt;=3, Calculations!W11&lt;27), Calculations!CB11, "Failure"))</f>
        <v/>
      </c>
      <c r="N11" s="47" t="str">
        <f>IF(Calculations!W11="", "", IF(AND(Calculations!AN11&gt;=3, Calculations!W11&lt;27), Calculations!CR11, "Failure"))</f>
        <v/>
      </c>
      <c r="O11" s="46" t="str">
        <f>IF(Calculations!AA11="", "", IF(AND(Calculations!AO11&gt;=3, Calculations!AA11&lt;27), Calculations!CC11, "Failure"))</f>
        <v/>
      </c>
      <c r="P11" s="47" t="str">
        <f>IF(Calculations!AA11="", "", IF(AND(Calculations!AO11&gt;=3, Calculations!AA11&lt;27), Calculations!CS11, "Failure"))</f>
        <v/>
      </c>
      <c r="Q11" s="46" t="str">
        <f>IF(Calculations!AE11="", "", IF(AND(Calculations!AP11&gt;=3, Calculations!AE11&lt;27), Calculations!CD11, "Failure"))</f>
        <v/>
      </c>
      <c r="R11" s="47" t="str">
        <f>IF(Calculations!AE11="", "", IF(AND(Calculations!AP11&gt;=3, Calculations!AE11&lt;27), Calculations!CT11, "Failure"))</f>
        <v/>
      </c>
    </row>
    <row r="12" spans="1:18" ht="15" customHeight="1" x14ac:dyDescent="0.25">
      <c r="A12" s="10" t="str">
        <f>IF('Raw Data'!A12="","",'Raw Data'!A12)</f>
        <v/>
      </c>
      <c r="B12" s="39" t="str">
        <f>IF('Raw Data'!B12="","",'Raw Data'!B12)</f>
        <v/>
      </c>
      <c r="C12" s="46" t="str">
        <f>IF(Calculations!C12="", "", IF(AND(Calculations!AI12&gt;=3, Calculations!C12&lt;27), Calculations!BW12, "Failure"))</f>
        <v/>
      </c>
      <c r="D12" s="47" t="str">
        <f>IF(Calculations!C12="", "", IF(AND(Calculations!AI12&gt;=3, Calculations!C12&lt;27), Calculations!CM12, "Failure"))</f>
        <v/>
      </c>
      <c r="E12" s="46" t="str">
        <f>IF(Calculations!G12="", "", IF(AND(Calculations!AJ12&gt;=3, Calculations!G12&lt;27), Calculations!BX12, "Failure"))</f>
        <v/>
      </c>
      <c r="F12" s="47" t="str">
        <f>IF(Calculations!G12="", "", IF(AND(Calculations!AJ12&gt;=3, Calculations!G12&lt;27), Calculations!CN12, "Failure"))</f>
        <v/>
      </c>
      <c r="G12" s="46" t="str">
        <f>IF(Calculations!K12="", "", IF(AND(Calculations!AK12&gt;=3, Calculations!K12&lt;27), Calculations!BY12, "Failure"))</f>
        <v/>
      </c>
      <c r="H12" s="47" t="str">
        <f>IF(Calculations!K12="", "", IF(AND(Calculations!AK12&gt;=3, Calculations!K12&lt;27), Calculations!CO12, "Failure"))</f>
        <v/>
      </c>
      <c r="I12" s="46" t="str">
        <f>IF(Calculations!O12="", "", IF(AND(Calculations!AL12&gt;=3, Calculations!O12&lt;27), Calculations!BZ12, "Failure"))</f>
        <v/>
      </c>
      <c r="J12" s="47" t="str">
        <f>IF(Calculations!O12="", "", IF(AND(Calculations!AL12&gt;=3, Calculations!O12&lt;27), Calculations!CP12, "Failure"))</f>
        <v/>
      </c>
      <c r="K12" s="46" t="str">
        <f>IF(Calculations!S12="", "", IF(AND(Calculations!AM12&gt;=3, Calculations!S12&lt;27), Calculations!CA12, "Failure"))</f>
        <v/>
      </c>
      <c r="L12" s="47" t="str">
        <f>IF(Calculations!S12="", "", IF(AND(Calculations!AM12&gt;=3, Calculations!S12&lt;27), Calculations!CQ12, "Failure"))</f>
        <v/>
      </c>
      <c r="M12" s="46" t="str">
        <f>IF(Calculations!W12="", "", IF(AND(Calculations!AN12&gt;=3, Calculations!W12&lt;27), Calculations!CB12, "Failure"))</f>
        <v/>
      </c>
      <c r="N12" s="47" t="str">
        <f>IF(Calculations!W12="", "", IF(AND(Calculations!AN12&gt;=3, Calculations!W12&lt;27), Calculations!CR12, "Failure"))</f>
        <v/>
      </c>
      <c r="O12" s="46" t="str">
        <f>IF(Calculations!AA12="", "", IF(AND(Calculations!AO12&gt;=3, Calculations!AA12&lt;27), Calculations!CC12, "Failure"))</f>
        <v/>
      </c>
      <c r="P12" s="47" t="str">
        <f>IF(Calculations!AA12="", "", IF(AND(Calculations!AO12&gt;=3, Calculations!AA12&lt;27), Calculations!CS12, "Failure"))</f>
        <v/>
      </c>
      <c r="Q12" s="46" t="str">
        <f>IF(Calculations!AE12="", "", IF(AND(Calculations!AP12&gt;=3, Calculations!AE12&lt;27), Calculations!CD12, "Failure"))</f>
        <v/>
      </c>
      <c r="R12" s="47" t="str">
        <f>IF(Calculations!AE12="", "", IF(AND(Calculations!AP12&gt;=3, Calculations!AE12&lt;27), Calculations!CT12, "Failure"))</f>
        <v/>
      </c>
    </row>
    <row r="13" spans="1:18" ht="15" customHeight="1" x14ac:dyDescent="0.25">
      <c r="A13" s="10" t="str">
        <f>IF('Raw Data'!A13="","",'Raw Data'!A13)</f>
        <v/>
      </c>
      <c r="B13" s="39" t="str">
        <f>IF('Raw Data'!B13="","",'Raw Data'!B13)</f>
        <v/>
      </c>
      <c r="C13" s="46" t="str">
        <f>IF(Calculations!C13="", "", IF(AND(Calculations!AI13&gt;=3, Calculations!C13&lt;27), Calculations!BW13, "Failure"))</f>
        <v/>
      </c>
      <c r="D13" s="47" t="str">
        <f>IF(Calculations!C13="", "", IF(AND(Calculations!AI13&gt;=3, Calculations!C13&lt;27), Calculations!CM13, "Failure"))</f>
        <v/>
      </c>
      <c r="E13" s="46" t="str">
        <f>IF(Calculations!G13="", "", IF(AND(Calculations!AJ13&gt;=3, Calculations!G13&lt;27), Calculations!BX13, "Failure"))</f>
        <v/>
      </c>
      <c r="F13" s="47" t="str">
        <f>IF(Calculations!G13="", "", IF(AND(Calculations!AJ13&gt;=3, Calculations!G13&lt;27), Calculations!CN13, "Failure"))</f>
        <v/>
      </c>
      <c r="G13" s="46" t="str">
        <f>IF(Calculations!K13="", "", IF(AND(Calculations!AK13&gt;=3, Calculations!K13&lt;27), Calculations!BY13, "Failure"))</f>
        <v/>
      </c>
      <c r="H13" s="47" t="str">
        <f>IF(Calculations!K13="", "", IF(AND(Calculations!AK13&gt;=3, Calculations!K13&lt;27), Calculations!CO13, "Failure"))</f>
        <v/>
      </c>
      <c r="I13" s="46" t="str">
        <f>IF(Calculations!O13="", "", IF(AND(Calculations!AL13&gt;=3, Calculations!O13&lt;27), Calculations!BZ13, "Failure"))</f>
        <v/>
      </c>
      <c r="J13" s="47" t="str">
        <f>IF(Calculations!O13="", "", IF(AND(Calculations!AL13&gt;=3, Calculations!O13&lt;27), Calculations!CP13, "Failure"))</f>
        <v/>
      </c>
      <c r="K13" s="46" t="str">
        <f>IF(Calculations!S13="", "", IF(AND(Calculations!AM13&gt;=3, Calculations!S13&lt;27), Calculations!CA13, "Failure"))</f>
        <v/>
      </c>
      <c r="L13" s="47" t="str">
        <f>IF(Calculations!S13="", "", IF(AND(Calculations!AM13&gt;=3, Calculations!S13&lt;27), Calculations!CQ13, "Failure"))</f>
        <v/>
      </c>
      <c r="M13" s="46" t="str">
        <f>IF(Calculations!W13="", "", IF(AND(Calculations!AN13&gt;=3, Calculations!W13&lt;27), Calculations!CB13, "Failure"))</f>
        <v/>
      </c>
      <c r="N13" s="47" t="str">
        <f>IF(Calculations!W13="", "", IF(AND(Calculations!AN13&gt;=3, Calculations!W13&lt;27), Calculations!CR13, "Failure"))</f>
        <v/>
      </c>
      <c r="O13" s="46" t="str">
        <f>IF(Calculations!AA13="", "", IF(AND(Calculations!AO13&gt;=3, Calculations!AA13&lt;27), Calculations!CC13, "Failure"))</f>
        <v/>
      </c>
      <c r="P13" s="47" t="str">
        <f>IF(Calculations!AA13="", "", IF(AND(Calculations!AO13&gt;=3, Calculations!AA13&lt;27), Calculations!CS13, "Failure"))</f>
        <v/>
      </c>
      <c r="Q13" s="46" t="str">
        <f>IF(Calculations!AE13="", "", IF(AND(Calculations!AP13&gt;=3, Calculations!AE13&lt;27), Calculations!CD13, "Failure"))</f>
        <v/>
      </c>
      <c r="R13" s="47" t="str">
        <f>IF(Calculations!AE13="", "", IF(AND(Calculations!AP13&gt;=3, Calculations!AE13&lt;27), Calculations!CT13, "Failure"))</f>
        <v/>
      </c>
    </row>
    <row r="14" spans="1:18" ht="15" customHeight="1" x14ac:dyDescent="0.25">
      <c r="A14" s="10" t="str">
        <f>IF('Raw Data'!A14="","",'Raw Data'!A14)</f>
        <v/>
      </c>
      <c r="B14" s="39" t="str">
        <f>IF('Raw Data'!B14="","",'Raw Data'!B14)</f>
        <v/>
      </c>
      <c r="C14" s="46" t="str">
        <f>IF(Calculations!C14="", "", IF(AND(Calculations!AI14&gt;=3, Calculations!C14&lt;27), Calculations!BW14, "Failure"))</f>
        <v/>
      </c>
      <c r="D14" s="47" t="str">
        <f>IF(Calculations!C14="", "", IF(AND(Calculations!AI14&gt;=3, Calculations!C14&lt;27), Calculations!CM14, "Failure"))</f>
        <v/>
      </c>
      <c r="E14" s="46" t="str">
        <f>IF(Calculations!G14="", "", IF(AND(Calculations!AJ14&gt;=3, Calculations!G14&lt;27), Calculations!BX14, "Failure"))</f>
        <v/>
      </c>
      <c r="F14" s="47" t="str">
        <f>IF(Calculations!G14="", "", IF(AND(Calculations!AJ14&gt;=3, Calculations!G14&lt;27), Calculations!CN14, "Failure"))</f>
        <v/>
      </c>
      <c r="G14" s="46" t="str">
        <f>IF(Calculations!K14="", "", IF(AND(Calculations!AK14&gt;=3, Calculations!K14&lt;27), Calculations!BY14, "Failure"))</f>
        <v/>
      </c>
      <c r="H14" s="47" t="str">
        <f>IF(Calculations!K14="", "", IF(AND(Calculations!AK14&gt;=3, Calculations!K14&lt;27), Calculations!CO14, "Failure"))</f>
        <v/>
      </c>
      <c r="I14" s="46" t="str">
        <f>IF(Calculations!O14="", "", IF(AND(Calculations!AL14&gt;=3, Calculations!O14&lt;27), Calculations!BZ14, "Failure"))</f>
        <v/>
      </c>
      <c r="J14" s="47" t="str">
        <f>IF(Calculations!O14="", "", IF(AND(Calculations!AL14&gt;=3, Calculations!O14&lt;27), Calculations!CP14, "Failure"))</f>
        <v/>
      </c>
      <c r="K14" s="46" t="str">
        <f>IF(Calculations!S14="", "", IF(AND(Calculations!AM14&gt;=3, Calculations!S14&lt;27), Calculations!CA14, "Failure"))</f>
        <v/>
      </c>
      <c r="L14" s="47" t="str">
        <f>IF(Calculations!S14="", "", IF(AND(Calculations!AM14&gt;=3, Calculations!S14&lt;27), Calculations!CQ14, "Failure"))</f>
        <v/>
      </c>
      <c r="M14" s="46" t="str">
        <f>IF(Calculations!W14="", "", IF(AND(Calculations!AN14&gt;=3, Calculations!W14&lt;27), Calculations!CB14, "Failure"))</f>
        <v/>
      </c>
      <c r="N14" s="47" t="str">
        <f>IF(Calculations!W14="", "", IF(AND(Calculations!AN14&gt;=3, Calculations!W14&lt;27), Calculations!CR14, "Failure"))</f>
        <v/>
      </c>
      <c r="O14" s="46" t="str">
        <f>IF(Calculations!AA14="", "", IF(AND(Calculations!AO14&gt;=3, Calculations!AA14&lt;27), Calculations!CC14, "Failure"))</f>
        <v/>
      </c>
      <c r="P14" s="47" t="str">
        <f>IF(Calculations!AA14="", "", IF(AND(Calculations!AO14&gt;=3, Calculations!AA14&lt;27), Calculations!CS14, "Failure"))</f>
        <v/>
      </c>
      <c r="Q14" s="46" t="str">
        <f>IF(Calculations!AE14="", "", IF(AND(Calculations!AP14&gt;=3, Calculations!AE14&lt;27), Calculations!CD14, "Failure"))</f>
        <v/>
      </c>
      <c r="R14" s="47" t="str">
        <f>IF(Calculations!AE14="", "", IF(AND(Calculations!AP14&gt;=3, Calculations!AE14&lt;27), Calculations!CT14, "Failure"))</f>
        <v/>
      </c>
    </row>
    <row r="15" spans="1:18" ht="15" customHeight="1" x14ac:dyDescent="0.25">
      <c r="A15" s="10" t="str">
        <f>IF('Raw Data'!A15="","",'Raw Data'!A15)</f>
        <v/>
      </c>
      <c r="B15" s="39" t="str">
        <f>IF('Raw Data'!B15="","",'Raw Data'!B15)</f>
        <v/>
      </c>
      <c r="C15" s="46" t="str">
        <f>IF(Calculations!C15="", "", IF(AND(Calculations!AI15&gt;=3, Calculations!C15&lt;27), Calculations!BW15, "Failure"))</f>
        <v/>
      </c>
      <c r="D15" s="47" t="str">
        <f>IF(Calculations!C15="", "", IF(AND(Calculations!AI15&gt;=3, Calculations!C15&lt;27), Calculations!CM15, "Failure"))</f>
        <v/>
      </c>
      <c r="E15" s="46" t="str">
        <f>IF(Calculations!G15="", "", IF(AND(Calculations!AJ15&gt;=3, Calculations!G15&lt;27), Calculations!BX15, "Failure"))</f>
        <v/>
      </c>
      <c r="F15" s="47" t="str">
        <f>IF(Calculations!G15="", "", IF(AND(Calculations!AJ15&gt;=3, Calculations!G15&lt;27), Calculations!CN15, "Failure"))</f>
        <v/>
      </c>
      <c r="G15" s="46" t="str">
        <f>IF(Calculations!K15="", "", IF(AND(Calculations!AK15&gt;=3, Calculations!K15&lt;27), Calculations!BY15, "Failure"))</f>
        <v/>
      </c>
      <c r="H15" s="47" t="str">
        <f>IF(Calculations!K15="", "", IF(AND(Calculations!AK15&gt;=3, Calculations!K15&lt;27), Calculations!CO15, "Failure"))</f>
        <v/>
      </c>
      <c r="I15" s="46" t="str">
        <f>IF(Calculations!O15="", "", IF(AND(Calculations!AL15&gt;=3, Calculations!O15&lt;27), Calculations!BZ15, "Failure"))</f>
        <v/>
      </c>
      <c r="J15" s="47" t="str">
        <f>IF(Calculations!O15="", "", IF(AND(Calculations!AL15&gt;=3, Calculations!O15&lt;27), Calculations!CP15, "Failure"))</f>
        <v/>
      </c>
      <c r="K15" s="46" t="str">
        <f>IF(Calculations!S15="", "", IF(AND(Calculations!AM15&gt;=3, Calculations!S15&lt;27), Calculations!CA15, "Failure"))</f>
        <v/>
      </c>
      <c r="L15" s="47" t="str">
        <f>IF(Calculations!S15="", "", IF(AND(Calculations!AM15&gt;=3, Calculations!S15&lt;27), Calculations!CQ15, "Failure"))</f>
        <v/>
      </c>
      <c r="M15" s="46" t="str">
        <f>IF(Calculations!W15="", "", IF(AND(Calculations!AN15&gt;=3, Calculations!W15&lt;27), Calculations!CB15, "Failure"))</f>
        <v/>
      </c>
      <c r="N15" s="47" t="str">
        <f>IF(Calculations!W15="", "", IF(AND(Calculations!AN15&gt;=3, Calculations!W15&lt;27), Calculations!CR15, "Failure"))</f>
        <v/>
      </c>
      <c r="O15" s="46" t="str">
        <f>IF(Calculations!AA15="", "", IF(AND(Calculations!AO15&gt;=3, Calculations!AA15&lt;27), Calculations!CC15, "Failure"))</f>
        <v/>
      </c>
      <c r="P15" s="47" t="str">
        <f>IF(Calculations!AA15="", "", IF(AND(Calculations!AO15&gt;=3, Calculations!AA15&lt;27), Calculations!CS15, "Failure"))</f>
        <v/>
      </c>
      <c r="Q15" s="46" t="str">
        <f>IF(Calculations!AE15="", "", IF(AND(Calculations!AP15&gt;=3, Calculations!AE15&lt;27), Calculations!CD15, "Failure"))</f>
        <v/>
      </c>
      <c r="R15" s="47" t="str">
        <f>IF(Calculations!AE15="", "", IF(AND(Calculations!AP15&gt;=3, Calculations!AE15&lt;27), Calculations!CT15, "Failure"))</f>
        <v/>
      </c>
    </row>
    <row r="16" spans="1:18" ht="15" customHeight="1" x14ac:dyDescent="0.25">
      <c r="A16" s="10" t="str">
        <f>IF('Raw Data'!A16="","",'Raw Data'!A16)</f>
        <v/>
      </c>
      <c r="B16" s="39" t="str">
        <f>IF('Raw Data'!B16="","",'Raw Data'!B16)</f>
        <v/>
      </c>
      <c r="C16" s="46" t="str">
        <f>IF(Calculations!C16="", "", IF(AND(Calculations!AI16&gt;=3, Calculations!C16&lt;27), Calculations!BW16, "Failure"))</f>
        <v/>
      </c>
      <c r="D16" s="47" t="str">
        <f>IF(Calculations!C16="", "", IF(AND(Calculations!AI16&gt;=3, Calculations!C16&lt;27), Calculations!CM16, "Failure"))</f>
        <v/>
      </c>
      <c r="E16" s="46" t="str">
        <f>IF(Calculations!G16="", "", IF(AND(Calculations!AJ16&gt;=3, Calculations!G16&lt;27), Calculations!BX16, "Failure"))</f>
        <v/>
      </c>
      <c r="F16" s="47" t="str">
        <f>IF(Calculations!G16="", "", IF(AND(Calculations!AJ16&gt;=3, Calculations!G16&lt;27), Calculations!CN16, "Failure"))</f>
        <v/>
      </c>
      <c r="G16" s="46" t="str">
        <f>IF(Calculations!K16="", "", IF(AND(Calculations!AK16&gt;=3, Calculations!K16&lt;27), Calculations!BY16, "Failure"))</f>
        <v/>
      </c>
      <c r="H16" s="47" t="str">
        <f>IF(Calculations!K16="", "", IF(AND(Calculations!AK16&gt;=3, Calculations!K16&lt;27), Calculations!CO16, "Failure"))</f>
        <v/>
      </c>
      <c r="I16" s="46" t="str">
        <f>IF(Calculations!O16="", "", IF(AND(Calculations!AL16&gt;=3, Calculations!O16&lt;27), Calculations!BZ16, "Failure"))</f>
        <v/>
      </c>
      <c r="J16" s="47" t="str">
        <f>IF(Calculations!O16="", "", IF(AND(Calculations!AL16&gt;=3, Calculations!O16&lt;27), Calculations!CP16, "Failure"))</f>
        <v/>
      </c>
      <c r="K16" s="46" t="str">
        <f>IF(Calculations!S16="", "", IF(AND(Calculations!AM16&gt;=3, Calculations!S16&lt;27), Calculations!CA16, "Failure"))</f>
        <v/>
      </c>
      <c r="L16" s="47" t="str">
        <f>IF(Calculations!S16="", "", IF(AND(Calculations!AM16&gt;=3, Calculations!S16&lt;27), Calculations!CQ16, "Failure"))</f>
        <v/>
      </c>
      <c r="M16" s="46" t="str">
        <f>IF(Calculations!W16="", "", IF(AND(Calculations!AN16&gt;=3, Calculations!W16&lt;27), Calculations!CB16, "Failure"))</f>
        <v/>
      </c>
      <c r="N16" s="47" t="str">
        <f>IF(Calculations!W16="", "", IF(AND(Calculations!AN16&gt;=3, Calculations!W16&lt;27), Calculations!CR16, "Failure"))</f>
        <v/>
      </c>
      <c r="O16" s="46" t="str">
        <f>IF(Calculations!AA16="", "", IF(AND(Calculations!AO16&gt;=3, Calculations!AA16&lt;27), Calculations!CC16, "Failure"))</f>
        <v/>
      </c>
      <c r="P16" s="47" t="str">
        <f>IF(Calculations!AA16="", "", IF(AND(Calculations!AO16&gt;=3, Calculations!AA16&lt;27), Calculations!CS16, "Failure"))</f>
        <v/>
      </c>
      <c r="Q16" s="46" t="str">
        <f>IF(Calculations!AE16="", "", IF(AND(Calculations!AP16&gt;=3, Calculations!AE16&lt;27), Calculations!CD16, "Failure"))</f>
        <v/>
      </c>
      <c r="R16" s="47" t="str">
        <f>IF(Calculations!AE16="", "", IF(AND(Calculations!AP16&gt;=3, Calculations!AE16&lt;27), Calculations!CT16, "Failure"))</f>
        <v/>
      </c>
    </row>
    <row r="17" spans="1:18" ht="15" customHeight="1" x14ac:dyDescent="0.25">
      <c r="A17" s="10" t="str">
        <f>IF('Raw Data'!A17="","",'Raw Data'!A17)</f>
        <v/>
      </c>
      <c r="B17" s="39" t="str">
        <f>IF('Raw Data'!B17="","",'Raw Data'!B17)</f>
        <v/>
      </c>
      <c r="C17" s="46" t="str">
        <f>IF(Calculations!C17="", "", IF(AND(Calculations!AI17&gt;=3, Calculations!C17&lt;27), Calculations!BW17, "Failure"))</f>
        <v/>
      </c>
      <c r="D17" s="47" t="str">
        <f>IF(Calculations!C17="", "", IF(AND(Calculations!AI17&gt;=3, Calculations!C17&lt;27), Calculations!CM17, "Failure"))</f>
        <v/>
      </c>
      <c r="E17" s="46" t="str">
        <f>IF(Calculations!G17="", "", IF(AND(Calculations!AJ17&gt;=3, Calculations!G17&lt;27), Calculations!BX17, "Failure"))</f>
        <v/>
      </c>
      <c r="F17" s="47" t="str">
        <f>IF(Calculations!G17="", "", IF(AND(Calculations!AJ17&gt;=3, Calculations!G17&lt;27), Calculations!CN17, "Failure"))</f>
        <v/>
      </c>
      <c r="G17" s="46" t="str">
        <f>IF(Calculations!K17="", "", IF(AND(Calculations!AK17&gt;=3, Calculations!K17&lt;27), Calculations!BY17, "Failure"))</f>
        <v/>
      </c>
      <c r="H17" s="47" t="str">
        <f>IF(Calculations!K17="", "", IF(AND(Calculations!AK17&gt;=3, Calculations!K17&lt;27), Calculations!CO17, "Failure"))</f>
        <v/>
      </c>
      <c r="I17" s="46" t="str">
        <f>IF(Calculations!O17="", "", IF(AND(Calculations!AL17&gt;=3, Calculations!O17&lt;27), Calculations!BZ17, "Failure"))</f>
        <v/>
      </c>
      <c r="J17" s="47" t="str">
        <f>IF(Calculations!O17="", "", IF(AND(Calculations!AL17&gt;=3, Calculations!O17&lt;27), Calculations!CP17, "Failure"))</f>
        <v/>
      </c>
      <c r="K17" s="46" t="str">
        <f>IF(Calculations!S17="", "", IF(AND(Calculations!AM17&gt;=3, Calculations!S17&lt;27), Calculations!CA17, "Failure"))</f>
        <v/>
      </c>
      <c r="L17" s="47" t="str">
        <f>IF(Calculations!S17="", "", IF(AND(Calculations!AM17&gt;=3, Calculations!S17&lt;27), Calculations!CQ17, "Failure"))</f>
        <v/>
      </c>
      <c r="M17" s="46" t="str">
        <f>IF(Calculations!W17="", "", IF(AND(Calculations!AN17&gt;=3, Calculations!W17&lt;27), Calculations!CB17, "Failure"))</f>
        <v/>
      </c>
      <c r="N17" s="47" t="str">
        <f>IF(Calculations!W17="", "", IF(AND(Calculations!AN17&gt;=3, Calculations!W17&lt;27), Calculations!CR17, "Failure"))</f>
        <v/>
      </c>
      <c r="O17" s="46" t="str">
        <f>IF(Calculations!AA17="", "", IF(AND(Calculations!AO17&gt;=3, Calculations!AA17&lt;27), Calculations!CC17, "Failure"))</f>
        <v/>
      </c>
      <c r="P17" s="47" t="str">
        <f>IF(Calculations!AA17="", "", IF(AND(Calculations!AO17&gt;=3, Calculations!AA17&lt;27), Calculations!CS17, "Failure"))</f>
        <v/>
      </c>
      <c r="Q17" s="46" t="str">
        <f>IF(Calculations!AE17="", "", IF(AND(Calculations!AP17&gt;=3, Calculations!AE17&lt;27), Calculations!CD17, "Failure"))</f>
        <v/>
      </c>
      <c r="R17" s="47" t="str">
        <f>IF(Calculations!AE17="", "", IF(AND(Calculations!AP17&gt;=3, Calculations!AE17&lt;27), Calculations!CT17, "Failure"))</f>
        <v/>
      </c>
    </row>
    <row r="18" spans="1:18" ht="15" customHeight="1" x14ac:dyDescent="0.25">
      <c r="A18" s="10" t="str">
        <f>IF('Raw Data'!A18="","",'Raw Data'!A18)</f>
        <v/>
      </c>
      <c r="B18" s="39" t="str">
        <f>IF('Raw Data'!B18="","",'Raw Data'!B18)</f>
        <v/>
      </c>
      <c r="C18" s="46" t="str">
        <f>IF(Calculations!C18="", "", IF(AND(Calculations!AI18&gt;=3, Calculations!C18&lt;27), Calculations!BW18, "Failure"))</f>
        <v/>
      </c>
      <c r="D18" s="47" t="str">
        <f>IF(Calculations!C18="", "", IF(AND(Calculations!AI18&gt;=3, Calculations!C18&lt;27), Calculations!CM18, "Failure"))</f>
        <v/>
      </c>
      <c r="E18" s="46" t="str">
        <f>IF(Calculations!G18="", "", IF(AND(Calculations!AJ18&gt;=3, Calculations!G18&lt;27), Calculations!BX18, "Failure"))</f>
        <v/>
      </c>
      <c r="F18" s="47" t="str">
        <f>IF(Calculations!G18="", "", IF(AND(Calculations!AJ18&gt;=3, Calculations!G18&lt;27), Calculations!CN18, "Failure"))</f>
        <v/>
      </c>
      <c r="G18" s="46" t="str">
        <f>IF(Calculations!K18="", "", IF(AND(Calculations!AK18&gt;=3, Calculations!K18&lt;27), Calculations!BY18, "Failure"))</f>
        <v/>
      </c>
      <c r="H18" s="47" t="str">
        <f>IF(Calculations!K18="", "", IF(AND(Calculations!AK18&gt;=3, Calculations!K18&lt;27), Calculations!CO18, "Failure"))</f>
        <v/>
      </c>
      <c r="I18" s="46" t="str">
        <f>IF(Calculations!O18="", "", IF(AND(Calculations!AL18&gt;=3, Calculations!O18&lt;27), Calculations!BZ18, "Failure"))</f>
        <v/>
      </c>
      <c r="J18" s="47" t="str">
        <f>IF(Calculations!O18="", "", IF(AND(Calculations!AL18&gt;=3, Calculations!O18&lt;27), Calculations!CP18, "Failure"))</f>
        <v/>
      </c>
      <c r="K18" s="46" t="str">
        <f>IF(Calculations!S18="", "", IF(AND(Calculations!AM18&gt;=3, Calculations!S18&lt;27), Calculations!CA18, "Failure"))</f>
        <v/>
      </c>
      <c r="L18" s="47" t="str">
        <f>IF(Calculations!S18="", "", IF(AND(Calculations!AM18&gt;=3, Calculations!S18&lt;27), Calculations!CQ18, "Failure"))</f>
        <v/>
      </c>
      <c r="M18" s="46" t="str">
        <f>IF(Calculations!W18="", "", IF(AND(Calculations!AN18&gt;=3, Calculations!W18&lt;27), Calculations!CB18, "Failure"))</f>
        <v/>
      </c>
      <c r="N18" s="47" t="str">
        <f>IF(Calculations!W18="", "", IF(AND(Calculations!AN18&gt;=3, Calculations!W18&lt;27), Calculations!CR18, "Failure"))</f>
        <v/>
      </c>
      <c r="O18" s="46" t="str">
        <f>IF(Calculations!AA18="", "", IF(AND(Calculations!AO18&gt;=3, Calculations!AA18&lt;27), Calculations!CC18, "Failure"))</f>
        <v/>
      </c>
      <c r="P18" s="47" t="str">
        <f>IF(Calculations!AA18="", "", IF(AND(Calculations!AO18&gt;=3, Calculations!AA18&lt;27), Calculations!CS18, "Failure"))</f>
        <v/>
      </c>
      <c r="Q18" s="46" t="str">
        <f>IF(Calculations!AE18="", "", IF(AND(Calculations!AP18&gt;=3, Calculations!AE18&lt;27), Calculations!CD18, "Failure"))</f>
        <v/>
      </c>
      <c r="R18" s="47" t="str">
        <f>IF(Calculations!AE18="", "", IF(AND(Calculations!AP18&gt;=3, Calculations!AE18&lt;27), Calculations!CT18, "Failure"))</f>
        <v/>
      </c>
    </row>
    <row r="19" spans="1:18" ht="15" customHeight="1" x14ac:dyDescent="0.25">
      <c r="A19" s="10" t="str">
        <f>IF('Raw Data'!A19="","",'Raw Data'!A19)</f>
        <v/>
      </c>
      <c r="B19" s="39" t="str">
        <f>IF('Raw Data'!B19="","",'Raw Data'!B19)</f>
        <v/>
      </c>
      <c r="C19" s="46" t="str">
        <f>IF(Calculations!C19="", "", IF(AND(Calculations!AI19&gt;=3, Calculations!C19&lt;27), Calculations!BW19, "Failure"))</f>
        <v/>
      </c>
      <c r="D19" s="47" t="str">
        <f>IF(Calculations!C19="", "", IF(AND(Calculations!AI19&gt;=3, Calculations!C19&lt;27), Calculations!CM19, "Failure"))</f>
        <v/>
      </c>
      <c r="E19" s="46" t="str">
        <f>IF(Calculations!G19="", "", IF(AND(Calculations!AJ19&gt;=3, Calculations!G19&lt;27), Calculations!BX19, "Failure"))</f>
        <v/>
      </c>
      <c r="F19" s="47" t="str">
        <f>IF(Calculations!G19="", "", IF(AND(Calculations!AJ19&gt;=3, Calculations!G19&lt;27), Calculations!CN19, "Failure"))</f>
        <v/>
      </c>
      <c r="G19" s="46" t="str">
        <f>IF(Calculations!K19="", "", IF(AND(Calculations!AK19&gt;=3, Calculations!K19&lt;27), Calculations!BY19, "Failure"))</f>
        <v/>
      </c>
      <c r="H19" s="47" t="str">
        <f>IF(Calculations!K19="", "", IF(AND(Calculations!AK19&gt;=3, Calculations!K19&lt;27), Calculations!CO19, "Failure"))</f>
        <v/>
      </c>
      <c r="I19" s="46" t="str">
        <f>IF(Calculations!O19="", "", IF(AND(Calculations!AL19&gt;=3, Calculations!O19&lt;27), Calculations!BZ19, "Failure"))</f>
        <v/>
      </c>
      <c r="J19" s="47" t="str">
        <f>IF(Calculations!O19="", "", IF(AND(Calculations!AL19&gt;=3, Calculations!O19&lt;27), Calculations!CP19, "Failure"))</f>
        <v/>
      </c>
      <c r="K19" s="46" t="str">
        <f>IF(Calculations!S19="", "", IF(AND(Calculations!AM19&gt;=3, Calculations!S19&lt;27), Calculations!CA19, "Failure"))</f>
        <v/>
      </c>
      <c r="L19" s="47" t="str">
        <f>IF(Calculations!S19="", "", IF(AND(Calculations!AM19&gt;=3, Calculations!S19&lt;27), Calculations!CQ19, "Failure"))</f>
        <v/>
      </c>
      <c r="M19" s="46" t="str">
        <f>IF(Calculations!W19="", "", IF(AND(Calculations!AN19&gt;=3, Calculations!W19&lt;27), Calculations!CB19, "Failure"))</f>
        <v/>
      </c>
      <c r="N19" s="47" t="str">
        <f>IF(Calculations!W19="", "", IF(AND(Calculations!AN19&gt;=3, Calculations!W19&lt;27), Calculations!CR19, "Failure"))</f>
        <v/>
      </c>
      <c r="O19" s="46" t="str">
        <f>IF(Calculations!AA19="", "", IF(AND(Calculations!AO19&gt;=3, Calculations!AA19&lt;27), Calculations!CC19, "Failure"))</f>
        <v/>
      </c>
      <c r="P19" s="47" t="str">
        <f>IF(Calculations!AA19="", "", IF(AND(Calculations!AO19&gt;=3, Calculations!AA19&lt;27), Calculations!CS19, "Failure"))</f>
        <v/>
      </c>
      <c r="Q19" s="46" t="str">
        <f>IF(Calculations!AE19="", "", IF(AND(Calculations!AP19&gt;=3, Calculations!AE19&lt;27), Calculations!CD19, "Failure"))</f>
        <v/>
      </c>
      <c r="R19" s="47" t="str">
        <f>IF(Calculations!AE19="", "", IF(AND(Calculations!AP19&gt;=3, Calculations!AE19&lt;27), Calculations!CT19, "Failure"))</f>
        <v/>
      </c>
    </row>
    <row r="20" spans="1:18" ht="15" customHeight="1" x14ac:dyDescent="0.25">
      <c r="A20" s="10" t="str">
        <f>IF('Raw Data'!A20="","",'Raw Data'!A20)</f>
        <v/>
      </c>
      <c r="B20" s="39" t="str">
        <f>IF('Raw Data'!B20="","",'Raw Data'!B20)</f>
        <v/>
      </c>
      <c r="C20" s="46" t="str">
        <f>IF(Calculations!C20="", "", IF(AND(Calculations!AI20&gt;=3, Calculations!C20&lt;27), Calculations!BW20, "Failure"))</f>
        <v/>
      </c>
      <c r="D20" s="47" t="str">
        <f>IF(Calculations!C20="", "", IF(AND(Calculations!AI20&gt;=3, Calculations!C20&lt;27), Calculations!CM20, "Failure"))</f>
        <v/>
      </c>
      <c r="E20" s="46" t="str">
        <f>IF(Calculations!G20="", "", IF(AND(Calculations!AJ20&gt;=3, Calculations!G20&lt;27), Calculations!BX20, "Failure"))</f>
        <v/>
      </c>
      <c r="F20" s="47" t="str">
        <f>IF(Calculations!G20="", "", IF(AND(Calculations!AJ20&gt;=3, Calculations!G20&lt;27), Calculations!CN20, "Failure"))</f>
        <v/>
      </c>
      <c r="G20" s="46" t="str">
        <f>IF(Calculations!K20="", "", IF(AND(Calculations!AK20&gt;=3, Calculations!K20&lt;27), Calculations!BY20, "Failure"))</f>
        <v/>
      </c>
      <c r="H20" s="47" t="str">
        <f>IF(Calculations!K20="", "", IF(AND(Calculations!AK20&gt;=3, Calculations!K20&lt;27), Calculations!CO20, "Failure"))</f>
        <v/>
      </c>
      <c r="I20" s="46" t="str">
        <f>IF(Calculations!O20="", "", IF(AND(Calculations!AL20&gt;=3, Calculations!O20&lt;27), Calculations!BZ20, "Failure"))</f>
        <v/>
      </c>
      <c r="J20" s="47" t="str">
        <f>IF(Calculations!O20="", "", IF(AND(Calculations!AL20&gt;=3, Calculations!O20&lt;27), Calculations!CP20, "Failure"))</f>
        <v/>
      </c>
      <c r="K20" s="46" t="str">
        <f>IF(Calculations!S20="", "", IF(AND(Calculations!AM20&gt;=3, Calculations!S20&lt;27), Calculations!CA20, "Failure"))</f>
        <v/>
      </c>
      <c r="L20" s="47" t="str">
        <f>IF(Calculations!S20="", "", IF(AND(Calculations!AM20&gt;=3, Calculations!S20&lt;27), Calculations!CQ20, "Failure"))</f>
        <v/>
      </c>
      <c r="M20" s="46" t="str">
        <f>IF(Calculations!W20="", "", IF(AND(Calculations!AN20&gt;=3, Calculations!W20&lt;27), Calculations!CB20, "Failure"))</f>
        <v/>
      </c>
      <c r="N20" s="47" t="str">
        <f>IF(Calculations!W20="", "", IF(AND(Calculations!AN20&gt;=3, Calculations!W20&lt;27), Calculations!CR20, "Failure"))</f>
        <v/>
      </c>
      <c r="O20" s="46" t="str">
        <f>IF(Calculations!AA20="", "", IF(AND(Calculations!AO20&gt;=3, Calculations!AA20&lt;27), Calculations!CC20, "Failure"))</f>
        <v/>
      </c>
      <c r="P20" s="47" t="str">
        <f>IF(Calculations!AA20="", "", IF(AND(Calculations!AO20&gt;=3, Calculations!AA20&lt;27), Calculations!CS20, "Failure"))</f>
        <v/>
      </c>
      <c r="Q20" s="46" t="str">
        <f>IF(Calculations!AE20="", "", IF(AND(Calculations!AP20&gt;=3, Calculations!AE20&lt;27), Calculations!CD20, "Failure"))</f>
        <v/>
      </c>
      <c r="R20" s="47" t="str">
        <f>IF(Calculations!AE20="", "", IF(AND(Calculations!AP20&gt;=3, Calculations!AE20&lt;27), Calculations!CT20, "Failure"))</f>
        <v/>
      </c>
    </row>
    <row r="21" spans="1:18" ht="15" customHeight="1" x14ac:dyDescent="0.25">
      <c r="A21" s="10" t="str">
        <f>IF('Raw Data'!A21="","",'Raw Data'!A21)</f>
        <v/>
      </c>
      <c r="B21" s="39" t="str">
        <f>IF('Raw Data'!B21="","",'Raw Data'!B21)</f>
        <v/>
      </c>
      <c r="C21" s="46" t="str">
        <f>IF(Calculations!C21="", "", IF(AND(Calculations!AI21&gt;=3, Calculations!C21&lt;27), Calculations!BW21, "Failure"))</f>
        <v/>
      </c>
      <c r="D21" s="47" t="str">
        <f>IF(Calculations!C21="", "", IF(AND(Calculations!AI21&gt;=3, Calculations!C21&lt;27), Calculations!CM21, "Failure"))</f>
        <v/>
      </c>
      <c r="E21" s="46" t="str">
        <f>IF(Calculations!G21="", "", IF(AND(Calculations!AJ21&gt;=3, Calculations!G21&lt;27), Calculations!BX21, "Failure"))</f>
        <v/>
      </c>
      <c r="F21" s="47" t="str">
        <f>IF(Calculations!G21="", "", IF(AND(Calculations!AJ21&gt;=3, Calculations!G21&lt;27), Calculations!CN21, "Failure"))</f>
        <v/>
      </c>
      <c r="G21" s="46" t="str">
        <f>IF(Calculations!K21="", "", IF(AND(Calculations!AK21&gt;=3, Calculations!K21&lt;27), Calculations!BY21, "Failure"))</f>
        <v/>
      </c>
      <c r="H21" s="47" t="str">
        <f>IF(Calculations!K21="", "", IF(AND(Calculations!AK21&gt;=3, Calculations!K21&lt;27), Calculations!CO21, "Failure"))</f>
        <v/>
      </c>
      <c r="I21" s="46" t="str">
        <f>IF(Calculations!O21="", "", IF(AND(Calculations!AL21&gt;=3, Calculations!O21&lt;27), Calculations!BZ21, "Failure"))</f>
        <v/>
      </c>
      <c r="J21" s="47" t="str">
        <f>IF(Calculations!O21="", "", IF(AND(Calculations!AL21&gt;=3, Calculations!O21&lt;27), Calculations!CP21, "Failure"))</f>
        <v/>
      </c>
      <c r="K21" s="46" t="str">
        <f>IF(Calculations!S21="", "", IF(AND(Calculations!AM21&gt;=3, Calculations!S21&lt;27), Calculations!CA21, "Failure"))</f>
        <v/>
      </c>
      <c r="L21" s="47" t="str">
        <f>IF(Calculations!S21="", "", IF(AND(Calculations!AM21&gt;=3, Calculations!S21&lt;27), Calculations!CQ21, "Failure"))</f>
        <v/>
      </c>
      <c r="M21" s="46" t="str">
        <f>IF(Calculations!W21="", "", IF(AND(Calculations!AN21&gt;=3, Calculations!W21&lt;27), Calculations!CB21, "Failure"))</f>
        <v/>
      </c>
      <c r="N21" s="47" t="str">
        <f>IF(Calculations!W21="", "", IF(AND(Calculations!AN21&gt;=3, Calculations!W21&lt;27), Calculations!CR21, "Failure"))</f>
        <v/>
      </c>
      <c r="O21" s="46" t="str">
        <f>IF(Calculations!AA21="", "", IF(AND(Calculations!AO21&gt;=3, Calculations!AA21&lt;27), Calculations!CC21, "Failure"))</f>
        <v/>
      </c>
      <c r="P21" s="47" t="str">
        <f>IF(Calculations!AA21="", "", IF(AND(Calculations!AO21&gt;=3, Calculations!AA21&lt;27), Calculations!CS21, "Failure"))</f>
        <v/>
      </c>
      <c r="Q21" s="46" t="str">
        <f>IF(Calculations!AE21="", "", IF(AND(Calculations!AP21&gt;=3, Calculations!AE21&lt;27), Calculations!CD21, "Failure"))</f>
        <v/>
      </c>
      <c r="R21" s="47" t="str">
        <f>IF(Calculations!AE21="", "", IF(AND(Calculations!AP21&gt;=3, Calculations!AE21&lt;27), Calculations!CT21, "Failure"))</f>
        <v/>
      </c>
    </row>
    <row r="22" spans="1:18" ht="15" customHeight="1" x14ac:dyDescent="0.25">
      <c r="A22" s="10" t="str">
        <f>IF('Raw Data'!A22="","",'Raw Data'!A22)</f>
        <v/>
      </c>
      <c r="B22" s="39" t="str">
        <f>IF('Raw Data'!B22="","",'Raw Data'!B22)</f>
        <v/>
      </c>
      <c r="C22" s="46" t="str">
        <f>IF(Calculations!C22="", "", IF(AND(Calculations!AI22&gt;=3, Calculations!C22&lt;27), Calculations!BW22, "Failure"))</f>
        <v/>
      </c>
      <c r="D22" s="47" t="str">
        <f>IF(Calculations!C22="", "", IF(AND(Calculations!AI22&gt;=3, Calculations!C22&lt;27), Calculations!CM22, "Failure"))</f>
        <v/>
      </c>
      <c r="E22" s="46" t="str">
        <f>IF(Calculations!G22="", "", IF(AND(Calculations!AJ22&gt;=3, Calculations!G22&lt;27), Calculations!BX22, "Failure"))</f>
        <v/>
      </c>
      <c r="F22" s="47" t="str">
        <f>IF(Calculations!G22="", "", IF(AND(Calculations!AJ22&gt;=3, Calculations!G22&lt;27), Calculations!CN22, "Failure"))</f>
        <v/>
      </c>
      <c r="G22" s="46" t="str">
        <f>IF(Calculations!K22="", "", IF(AND(Calculations!AK22&gt;=3, Calculations!K22&lt;27), Calculations!BY22, "Failure"))</f>
        <v/>
      </c>
      <c r="H22" s="47" t="str">
        <f>IF(Calculations!K22="", "", IF(AND(Calculations!AK22&gt;=3, Calculations!K22&lt;27), Calculations!CO22, "Failure"))</f>
        <v/>
      </c>
      <c r="I22" s="46" t="str">
        <f>IF(Calculations!O22="", "", IF(AND(Calculations!AL22&gt;=3, Calculations!O22&lt;27), Calculations!BZ22, "Failure"))</f>
        <v/>
      </c>
      <c r="J22" s="47" t="str">
        <f>IF(Calculations!O22="", "", IF(AND(Calculations!AL22&gt;=3, Calculations!O22&lt;27), Calculations!CP22, "Failure"))</f>
        <v/>
      </c>
      <c r="K22" s="46" t="str">
        <f>IF(Calculations!S22="", "", IF(AND(Calculations!AM22&gt;=3, Calculations!S22&lt;27), Calculations!CA22, "Failure"))</f>
        <v/>
      </c>
      <c r="L22" s="47" t="str">
        <f>IF(Calculations!S22="", "", IF(AND(Calculations!AM22&gt;=3, Calculations!S22&lt;27), Calculations!CQ22, "Failure"))</f>
        <v/>
      </c>
      <c r="M22" s="46" t="str">
        <f>IF(Calculations!W22="", "", IF(AND(Calculations!AN22&gt;=3, Calculations!W22&lt;27), Calculations!CB22, "Failure"))</f>
        <v/>
      </c>
      <c r="N22" s="47" t="str">
        <f>IF(Calculations!W22="", "", IF(AND(Calculations!AN22&gt;=3, Calculations!W22&lt;27), Calculations!CR22, "Failure"))</f>
        <v/>
      </c>
      <c r="O22" s="46" t="str">
        <f>IF(Calculations!AA22="", "", IF(AND(Calculations!AO22&gt;=3, Calculations!AA22&lt;27), Calculations!CC22, "Failure"))</f>
        <v/>
      </c>
      <c r="P22" s="47" t="str">
        <f>IF(Calculations!AA22="", "", IF(AND(Calculations!AO22&gt;=3, Calculations!AA22&lt;27), Calculations!CS22, "Failure"))</f>
        <v/>
      </c>
      <c r="Q22" s="46" t="str">
        <f>IF(Calculations!AE22="", "", IF(AND(Calculations!AP22&gt;=3, Calculations!AE22&lt;27), Calculations!CD22, "Failure"))</f>
        <v/>
      </c>
      <c r="R22" s="47" t="str">
        <f>IF(Calculations!AE22="", "", IF(AND(Calculations!AP22&gt;=3, Calculations!AE22&lt;27), Calculations!CT22, "Failure"))</f>
        <v/>
      </c>
    </row>
    <row r="23" spans="1:18" ht="15" customHeight="1" x14ac:dyDescent="0.25">
      <c r="A23" s="10" t="str">
        <f>IF('Raw Data'!A23="","",'Raw Data'!A23)</f>
        <v/>
      </c>
      <c r="B23" s="39" t="str">
        <f>IF('Raw Data'!B23="","",'Raw Data'!B23)</f>
        <v/>
      </c>
      <c r="C23" s="46" t="str">
        <f>IF(Calculations!C23="", "", IF(AND(Calculations!AI23&gt;=3, Calculations!C23&lt;27), Calculations!BW23, "Failure"))</f>
        <v/>
      </c>
      <c r="D23" s="47" t="str">
        <f>IF(Calculations!C23="", "", IF(AND(Calculations!AI23&gt;=3, Calculations!C23&lt;27), Calculations!CM23, "Failure"))</f>
        <v/>
      </c>
      <c r="E23" s="46" t="str">
        <f>IF(Calculations!G23="", "", IF(AND(Calculations!AJ23&gt;=3, Calculations!G23&lt;27), Calculations!BX23, "Failure"))</f>
        <v/>
      </c>
      <c r="F23" s="47" t="str">
        <f>IF(Calculations!G23="", "", IF(AND(Calculations!AJ23&gt;=3, Calculations!G23&lt;27), Calculations!CN23, "Failure"))</f>
        <v/>
      </c>
      <c r="G23" s="46" t="str">
        <f>IF(Calculations!K23="", "", IF(AND(Calculations!AK23&gt;=3, Calculations!K23&lt;27), Calculations!BY23, "Failure"))</f>
        <v/>
      </c>
      <c r="H23" s="47" t="str">
        <f>IF(Calculations!K23="", "", IF(AND(Calculations!AK23&gt;=3, Calculations!K23&lt;27), Calculations!CO23, "Failure"))</f>
        <v/>
      </c>
      <c r="I23" s="46" t="str">
        <f>IF(Calculations!O23="", "", IF(AND(Calculations!AL23&gt;=3, Calculations!O23&lt;27), Calculations!BZ23, "Failure"))</f>
        <v/>
      </c>
      <c r="J23" s="47" t="str">
        <f>IF(Calculations!O23="", "", IF(AND(Calculations!AL23&gt;=3, Calculations!O23&lt;27), Calculations!CP23, "Failure"))</f>
        <v/>
      </c>
      <c r="K23" s="46" t="str">
        <f>IF(Calculations!S23="", "", IF(AND(Calculations!AM23&gt;=3, Calculations!S23&lt;27), Calculations!CA23, "Failure"))</f>
        <v/>
      </c>
      <c r="L23" s="47" t="str">
        <f>IF(Calculations!S23="", "", IF(AND(Calculations!AM23&gt;=3, Calculations!S23&lt;27), Calculations!CQ23, "Failure"))</f>
        <v/>
      </c>
      <c r="M23" s="46" t="str">
        <f>IF(Calculations!W23="", "", IF(AND(Calculations!AN23&gt;=3, Calculations!W23&lt;27), Calculations!CB23, "Failure"))</f>
        <v/>
      </c>
      <c r="N23" s="47" t="str">
        <f>IF(Calculations!W23="", "", IF(AND(Calculations!AN23&gt;=3, Calculations!W23&lt;27), Calculations!CR23, "Failure"))</f>
        <v/>
      </c>
      <c r="O23" s="46" t="str">
        <f>IF(Calculations!AA23="", "", IF(AND(Calculations!AO23&gt;=3, Calculations!AA23&lt;27), Calculations!CC23, "Failure"))</f>
        <v/>
      </c>
      <c r="P23" s="47" t="str">
        <f>IF(Calculations!AA23="", "", IF(AND(Calculations!AO23&gt;=3, Calculations!AA23&lt;27), Calculations!CS23, "Failure"))</f>
        <v/>
      </c>
      <c r="Q23" s="46" t="str">
        <f>IF(Calculations!AE23="", "", IF(AND(Calculations!AP23&gt;=3, Calculations!AE23&lt;27), Calculations!CD23, "Failure"))</f>
        <v/>
      </c>
      <c r="R23" s="47" t="str">
        <f>IF(Calculations!AE23="", "", IF(AND(Calculations!AP23&gt;=3, Calculations!AE23&lt;27), Calculations!CT23, "Failure"))</f>
        <v/>
      </c>
    </row>
    <row r="24" spans="1:18" ht="15" customHeight="1" x14ac:dyDescent="0.25">
      <c r="A24" s="10" t="str">
        <f>IF('Raw Data'!A24="","",'Raw Data'!A24)</f>
        <v/>
      </c>
      <c r="B24" s="39" t="str">
        <f>IF('Raw Data'!B24="","",'Raw Data'!B24)</f>
        <v/>
      </c>
      <c r="C24" s="46" t="str">
        <f>IF(Calculations!C24="", "", IF(AND(Calculations!AI24&gt;=3, Calculations!C24&lt;27), Calculations!BW24, "Failure"))</f>
        <v/>
      </c>
      <c r="D24" s="47" t="str">
        <f>IF(Calculations!C24="", "", IF(AND(Calculations!AI24&gt;=3, Calculations!C24&lt;27), Calculations!CM24, "Failure"))</f>
        <v/>
      </c>
      <c r="E24" s="46" t="str">
        <f>IF(Calculations!G24="", "", IF(AND(Calculations!AJ24&gt;=3, Calculations!G24&lt;27), Calculations!BX24, "Failure"))</f>
        <v/>
      </c>
      <c r="F24" s="47" t="str">
        <f>IF(Calculations!G24="", "", IF(AND(Calculations!AJ24&gt;=3, Calculations!G24&lt;27), Calculations!CN24, "Failure"))</f>
        <v/>
      </c>
      <c r="G24" s="46" t="str">
        <f>IF(Calculations!K24="", "", IF(AND(Calculations!AK24&gt;=3, Calculations!K24&lt;27), Calculations!BY24, "Failure"))</f>
        <v/>
      </c>
      <c r="H24" s="47" t="str">
        <f>IF(Calculations!K24="", "", IF(AND(Calculations!AK24&gt;=3, Calculations!K24&lt;27), Calculations!CO24, "Failure"))</f>
        <v/>
      </c>
      <c r="I24" s="46" t="str">
        <f>IF(Calculations!O24="", "", IF(AND(Calculations!AL24&gt;=3, Calculations!O24&lt;27), Calculations!BZ24, "Failure"))</f>
        <v/>
      </c>
      <c r="J24" s="47" t="str">
        <f>IF(Calculations!O24="", "", IF(AND(Calculations!AL24&gt;=3, Calculations!O24&lt;27), Calculations!CP24, "Failure"))</f>
        <v/>
      </c>
      <c r="K24" s="46" t="str">
        <f>IF(Calculations!S24="", "", IF(AND(Calculations!AM24&gt;=3, Calculations!S24&lt;27), Calculations!CA24, "Failure"))</f>
        <v/>
      </c>
      <c r="L24" s="47" t="str">
        <f>IF(Calculations!S24="", "", IF(AND(Calculations!AM24&gt;=3, Calculations!S24&lt;27), Calculations!CQ24, "Failure"))</f>
        <v/>
      </c>
      <c r="M24" s="46" t="str">
        <f>IF(Calculations!W24="", "", IF(AND(Calculations!AN24&gt;=3, Calculations!W24&lt;27), Calculations!CB24, "Failure"))</f>
        <v/>
      </c>
      <c r="N24" s="47" t="str">
        <f>IF(Calculations!W24="", "", IF(AND(Calculations!AN24&gt;=3, Calculations!W24&lt;27), Calculations!CR24, "Failure"))</f>
        <v/>
      </c>
      <c r="O24" s="46" t="str">
        <f>IF(Calculations!AA24="", "", IF(AND(Calculations!AO24&gt;=3, Calculations!AA24&lt;27), Calculations!CC24, "Failure"))</f>
        <v/>
      </c>
      <c r="P24" s="47" t="str">
        <f>IF(Calculations!AA24="", "", IF(AND(Calculations!AO24&gt;=3, Calculations!AA24&lt;27), Calculations!CS24, "Failure"))</f>
        <v/>
      </c>
      <c r="Q24" s="46" t="str">
        <f>IF(Calculations!AE24="", "", IF(AND(Calculations!AP24&gt;=3, Calculations!AE24&lt;27), Calculations!CD24, "Failure"))</f>
        <v/>
      </c>
      <c r="R24" s="47" t="str">
        <f>IF(Calculations!AE24="", "", IF(AND(Calculations!AP24&gt;=3, Calculations!AE24&lt;27), Calculations!CT24, "Failure"))</f>
        <v/>
      </c>
    </row>
    <row r="25" spans="1:18" ht="15" customHeight="1" x14ac:dyDescent="0.25">
      <c r="A25" s="10" t="str">
        <f>IF('Raw Data'!A25="","",'Raw Data'!A25)</f>
        <v/>
      </c>
      <c r="B25" s="39" t="str">
        <f>IF('Raw Data'!B25="","",'Raw Data'!B25)</f>
        <v/>
      </c>
      <c r="C25" s="46" t="str">
        <f>IF(Calculations!C25="", "", IF(AND(Calculations!AI25&gt;=3, Calculations!C25&lt;27), Calculations!BW25, "Failure"))</f>
        <v/>
      </c>
      <c r="D25" s="47" t="str">
        <f>IF(Calculations!C25="", "", IF(AND(Calculations!AI25&gt;=3, Calculations!C25&lt;27), Calculations!CM25, "Failure"))</f>
        <v/>
      </c>
      <c r="E25" s="46" t="str">
        <f>IF(Calculations!G25="", "", IF(AND(Calculations!AJ25&gt;=3, Calculations!G25&lt;27), Calculations!BX25, "Failure"))</f>
        <v/>
      </c>
      <c r="F25" s="47" t="str">
        <f>IF(Calculations!G25="", "", IF(AND(Calculations!AJ25&gt;=3, Calculations!G25&lt;27), Calculations!CN25, "Failure"))</f>
        <v/>
      </c>
      <c r="G25" s="46" t="str">
        <f>IF(Calculations!K25="", "", IF(AND(Calculations!AK25&gt;=3, Calculations!K25&lt;27), Calculations!BY25, "Failure"))</f>
        <v/>
      </c>
      <c r="H25" s="47" t="str">
        <f>IF(Calculations!K25="", "", IF(AND(Calculations!AK25&gt;=3, Calculations!K25&lt;27), Calculations!CO25, "Failure"))</f>
        <v/>
      </c>
      <c r="I25" s="46" t="str">
        <f>IF(Calculations!O25="", "", IF(AND(Calculations!AL25&gt;=3, Calculations!O25&lt;27), Calculations!BZ25, "Failure"))</f>
        <v/>
      </c>
      <c r="J25" s="47" t="str">
        <f>IF(Calculations!O25="", "", IF(AND(Calculations!AL25&gt;=3, Calculations!O25&lt;27), Calculations!CP25, "Failure"))</f>
        <v/>
      </c>
      <c r="K25" s="46" t="str">
        <f>IF(Calculations!S25="", "", IF(AND(Calculations!AM25&gt;=3, Calculations!S25&lt;27), Calculations!CA25, "Failure"))</f>
        <v/>
      </c>
      <c r="L25" s="47" t="str">
        <f>IF(Calculations!S25="", "", IF(AND(Calculations!AM25&gt;=3, Calculations!S25&lt;27), Calculations!CQ25, "Failure"))</f>
        <v/>
      </c>
      <c r="M25" s="46" t="str">
        <f>IF(Calculations!W25="", "", IF(AND(Calculations!AN25&gt;=3, Calculations!W25&lt;27), Calculations!CB25, "Failure"))</f>
        <v/>
      </c>
      <c r="N25" s="47" t="str">
        <f>IF(Calculations!W25="", "", IF(AND(Calculations!AN25&gt;=3, Calculations!W25&lt;27), Calculations!CR25, "Failure"))</f>
        <v/>
      </c>
      <c r="O25" s="46" t="str">
        <f>IF(Calculations!AA25="", "", IF(AND(Calculations!AO25&gt;=3, Calculations!AA25&lt;27), Calculations!CC25, "Failure"))</f>
        <v/>
      </c>
      <c r="P25" s="47" t="str">
        <f>IF(Calculations!AA25="", "", IF(AND(Calculations!AO25&gt;=3, Calculations!AA25&lt;27), Calculations!CS25, "Failure"))</f>
        <v/>
      </c>
      <c r="Q25" s="46" t="str">
        <f>IF(Calculations!AE25="", "", IF(AND(Calculations!AP25&gt;=3, Calculations!AE25&lt;27), Calculations!CD25, "Failure"))</f>
        <v/>
      </c>
      <c r="R25" s="47" t="str">
        <f>IF(Calculations!AE25="", "", IF(AND(Calculations!AP25&gt;=3, Calculations!AE25&lt;27), Calculations!CT25, "Failure"))</f>
        <v/>
      </c>
    </row>
    <row r="26" spans="1:18" ht="15" customHeight="1" x14ac:dyDescent="0.25">
      <c r="A26" s="6" t="str">
        <f>IF('Raw Data'!A26="","",'Raw Data'!A26)</f>
        <v/>
      </c>
      <c r="B26" s="58" t="str">
        <f>IF('Raw Data'!B26="","",'Raw Data'!B26)</f>
        <v/>
      </c>
      <c r="C26" s="57" t="str">
        <f>IF(Calculations!C26="", "", IF(AND(Calculations!AI26&gt;=3, Calculations!C26&lt;27), Calculations!BW26, "Failure"))</f>
        <v/>
      </c>
      <c r="D26" s="47" t="str">
        <f>IF(Calculations!C26="", "", IF(AND(Calculations!AI26&gt;=3, Calculations!C26&lt;27), Calculations!CM26, "Failure"))</f>
        <v/>
      </c>
      <c r="E26" s="46" t="str">
        <f>IF(Calculations!G26="", "", IF(AND(Calculations!AJ26&gt;=3, Calculations!G26&lt;27), Calculations!BX26, "Failure"))</f>
        <v/>
      </c>
      <c r="F26" s="47" t="str">
        <f>IF(Calculations!G26="", "", IF(AND(Calculations!AJ26&gt;=3, Calculations!G26&lt;27), Calculations!CN26, "Failure"))</f>
        <v/>
      </c>
      <c r="G26" s="46" t="str">
        <f>IF(Calculations!K26="", "", IF(AND(Calculations!AK26&gt;=3, Calculations!K26&lt;27), Calculations!BY26, "Failure"))</f>
        <v/>
      </c>
      <c r="H26" s="47" t="str">
        <f>IF(Calculations!K26="", "", IF(AND(Calculations!AK26&gt;=3, Calculations!K26&lt;27), Calculations!CO26, "Failure"))</f>
        <v/>
      </c>
      <c r="I26" s="46" t="str">
        <f>IF(Calculations!O26="", "", IF(AND(Calculations!AL26&gt;=3, Calculations!O26&lt;27), Calculations!BZ26, "Failure"))</f>
        <v/>
      </c>
      <c r="J26" s="47" t="str">
        <f>IF(Calculations!O26="", "", IF(AND(Calculations!AL26&gt;=3, Calculations!O26&lt;27), Calculations!CP26, "Failure"))</f>
        <v/>
      </c>
      <c r="K26" s="46" t="str">
        <f>IF(Calculations!S26="", "", IF(AND(Calculations!AM26&gt;=3, Calculations!S26&lt;27), Calculations!CA26, "Failure"))</f>
        <v/>
      </c>
      <c r="L26" s="47" t="str">
        <f>IF(Calculations!S26="", "", IF(AND(Calculations!AM26&gt;=3, Calculations!S26&lt;27), Calculations!CQ26, "Failure"))</f>
        <v/>
      </c>
      <c r="M26" s="46" t="str">
        <f>IF(Calculations!W26="", "", IF(AND(Calculations!AN26&gt;=3, Calculations!W26&lt;27), Calculations!CB26, "Failure"))</f>
        <v/>
      </c>
      <c r="N26" s="47" t="str">
        <f>IF(Calculations!W26="", "", IF(AND(Calculations!AN26&gt;=3, Calculations!W26&lt;27), Calculations!CR26, "Failure"))</f>
        <v/>
      </c>
      <c r="O26" s="46" t="str">
        <f>IF(Calculations!AA26="", "", IF(AND(Calculations!AO26&gt;=3, Calculations!AA26&lt;27), Calculations!CC26, "Failure"))</f>
        <v/>
      </c>
      <c r="P26" s="47" t="str">
        <f>IF(Calculations!AA26="", "", IF(AND(Calculations!AO26&gt;=3, Calculations!AA26&lt;27), Calculations!CS26, "Failure"))</f>
        <v/>
      </c>
      <c r="Q26" s="46" t="str">
        <f>IF(Calculations!AE26="", "", IF(AND(Calculations!AP26&gt;=3, Calculations!AE26&lt;27), Calculations!CD26, "Failure"))</f>
        <v/>
      </c>
      <c r="R26" s="47" t="str">
        <f>IF(Calculations!AE26="", "", IF(AND(Calculations!AP26&gt;=3, Calculations!AE26&lt;27), Calculations!CT26, "Failure"))</f>
        <v/>
      </c>
    </row>
    <row r="27" spans="1:18" ht="15" customHeight="1" x14ac:dyDescent="0.25">
      <c r="A27" s="12" t="s">
        <v>39</v>
      </c>
      <c r="B27" s="58" t="str">
        <f>IF('Raw Data'!B27="","",'Raw Data'!B27)</f>
        <v>EPHS115450-1A</v>
      </c>
      <c r="C27" s="167" t="str">
        <f>IF(ISNUMBER(Calculations!AQ27), IF(Calculations!AQ27&gt;=4, "Pass", "Fail"), "")</f>
        <v>Pass</v>
      </c>
      <c r="D27" s="168"/>
      <c r="E27" s="167" t="str">
        <f>IF(ISNUMBER(Calculations!AR27), IF(Calculations!AR27&gt;=4, "Pass", "Fail"), "")</f>
        <v/>
      </c>
      <c r="F27" s="168"/>
      <c r="G27" s="167" t="str">
        <f>IF(ISNUMBER(Calculations!AS27), IF(Calculations!AS27&gt;=4, "Pass", "Fail"), "")</f>
        <v/>
      </c>
      <c r="H27" s="168"/>
      <c r="I27" s="167" t="str">
        <f>IF(ISNUMBER(Calculations!AT27), IF(Calculations!AT27&gt;=4, "Pass", "Fail"), "")</f>
        <v/>
      </c>
      <c r="J27" s="168"/>
      <c r="K27" s="167" t="str">
        <f>IF(ISNUMBER(Calculations!AU27), IF(Calculations!AU27&gt;=4, "Pass", "Fail"), "")</f>
        <v/>
      </c>
      <c r="L27" s="168"/>
      <c r="M27" s="167" t="str">
        <f>IF(ISNUMBER(Calculations!AV27), IF(Calculations!AV27&gt;=4, "Pass", "Fail"), "")</f>
        <v/>
      </c>
      <c r="N27" s="168"/>
      <c r="O27" s="167" t="str">
        <f>IF(ISNUMBER(Calculations!AW27), IF(Calculations!AW27&gt;=4, "Pass", "Fail"), "")</f>
        <v/>
      </c>
      <c r="P27" s="168"/>
      <c r="Q27" s="167" t="str">
        <f>IF(ISNUMBER(Calculations!AX27), IF(Calculations!AX27&gt;=4, "Pass", "Fail"), "")</f>
        <v/>
      </c>
      <c r="R27" s="168"/>
    </row>
    <row r="28" spans="1:18" ht="15" customHeight="1" thickBot="1" x14ac:dyDescent="0.3">
      <c r="A28" s="11" t="s">
        <v>40</v>
      </c>
      <c r="B28" s="40" t="str">
        <f>IF('Raw Data'!B28="","",'Raw Data'!B28)</f>
        <v>EPHS115451-1A</v>
      </c>
      <c r="C28" s="165" t="str">
        <f>IF(ISNUMBER(Calculations!AY28), IF(Calculations!AY28&gt;=4, "Pass", "Fail"), "")</f>
        <v>Pass</v>
      </c>
      <c r="D28" s="166"/>
      <c r="E28" s="165" t="str">
        <f>IF(ISNUMBER(Calculations!AZ28), IF(Calculations!AZ28&gt;=4, "Pass", "Fail"), "")</f>
        <v/>
      </c>
      <c r="F28" s="166"/>
      <c r="G28" s="165" t="str">
        <f>IF(ISNUMBER(Calculations!BA28), IF(Calculations!BA28&gt;=4, "Pass", "Fail"), "")</f>
        <v/>
      </c>
      <c r="H28" s="166"/>
      <c r="I28" s="165" t="str">
        <f>IF(ISNUMBER(Calculations!BB28), IF(Calculations!BB28&gt;=4, "Pass", "Fail"), "")</f>
        <v/>
      </c>
      <c r="J28" s="166"/>
      <c r="K28" s="165" t="str">
        <f>IF(ISNUMBER(Calculations!BC28), IF(Calculations!BC28&gt;=4, "Pass", "Fail"), "")</f>
        <v/>
      </c>
      <c r="L28" s="166"/>
      <c r="M28" s="165" t="str">
        <f>IF(ISNUMBER(Calculations!BD28), IF(Calculations!BD28&gt;=4, "Pass", "Fail"), "")</f>
        <v/>
      </c>
      <c r="N28" s="166"/>
      <c r="O28" s="165" t="str">
        <f>IF(ISNUMBER(Calculations!BE28), IF(Calculations!BE28&gt;=4, "Pass", "Fail"), "")</f>
        <v/>
      </c>
      <c r="P28" s="166"/>
      <c r="Q28" s="165" t="str">
        <f>IF(ISNUMBER(Calculations!BF28), IF(Calculations!BF28&gt;=4, "Pass", "Fail"), "")</f>
        <v/>
      </c>
      <c r="R28" s="166"/>
    </row>
  </sheetData>
  <mergeCells count="25">
    <mergeCell ref="A1:B1"/>
    <mergeCell ref="C1:D1"/>
    <mergeCell ref="E1:F1"/>
    <mergeCell ref="G1:H1"/>
    <mergeCell ref="Q1:R1"/>
    <mergeCell ref="I1:J1"/>
    <mergeCell ref="K1:L1"/>
    <mergeCell ref="M1:N1"/>
    <mergeCell ref="O1:P1"/>
    <mergeCell ref="K27:L27"/>
    <mergeCell ref="M27:N27"/>
    <mergeCell ref="O27:P27"/>
    <mergeCell ref="Q27:R27"/>
    <mergeCell ref="C27:D27"/>
    <mergeCell ref="E27:F27"/>
    <mergeCell ref="G27:H27"/>
    <mergeCell ref="I27:J27"/>
    <mergeCell ref="K28:L28"/>
    <mergeCell ref="M28:N28"/>
    <mergeCell ref="O28:P28"/>
    <mergeCell ref="Q28:R28"/>
    <mergeCell ref="C28:D28"/>
    <mergeCell ref="E28:F28"/>
    <mergeCell ref="G28:H28"/>
    <mergeCell ref="I28:J28"/>
  </mergeCells>
  <phoneticPr fontId="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T29"/>
  <sheetViews>
    <sheetView zoomScale="125" workbookViewId="0">
      <pane xSplit="2" ySplit="2" topLeftCell="C3" activePane="bottomRight" state="frozen"/>
      <selection pane="topRight" activeCell="C1" sqref="C1"/>
      <selection pane="bottomLeft" activeCell="A3" sqref="A3"/>
      <selection pane="bottomRight" sqref="A1:B1"/>
    </sheetView>
  </sheetViews>
  <sheetFormatPr defaultColWidth="9.21875" defaultRowHeight="13.2" x14ac:dyDescent="0.25"/>
  <cols>
    <col min="1" max="2" width="16.77734375" style="1" customWidth="1"/>
    <col min="3" max="98" width="12.77734375" style="1" customWidth="1"/>
    <col min="99" max="16384" width="9.21875" style="1"/>
  </cols>
  <sheetData>
    <row r="1" spans="1:98" s="18" customFormat="1" ht="15" customHeight="1" x14ac:dyDescent="0.25">
      <c r="A1" s="175" t="s">
        <v>1</v>
      </c>
      <c r="B1" s="176"/>
      <c r="C1" s="177">
        <v>1</v>
      </c>
      <c r="D1" s="178"/>
      <c r="E1" s="178"/>
      <c r="F1" s="179"/>
      <c r="G1" s="177">
        <v>2</v>
      </c>
      <c r="H1" s="178"/>
      <c r="I1" s="178"/>
      <c r="J1" s="179"/>
      <c r="K1" s="177">
        <v>3</v>
      </c>
      <c r="L1" s="178"/>
      <c r="M1" s="178"/>
      <c r="N1" s="179"/>
      <c r="O1" s="177">
        <v>4</v>
      </c>
      <c r="P1" s="178"/>
      <c r="Q1" s="178"/>
      <c r="R1" s="179"/>
      <c r="S1" s="177">
        <v>5</v>
      </c>
      <c r="T1" s="178"/>
      <c r="U1" s="178"/>
      <c r="V1" s="179"/>
      <c r="W1" s="177">
        <v>6</v>
      </c>
      <c r="X1" s="178"/>
      <c r="Y1" s="178"/>
      <c r="Z1" s="179"/>
      <c r="AA1" s="177">
        <v>7</v>
      </c>
      <c r="AB1" s="178"/>
      <c r="AC1" s="178"/>
      <c r="AD1" s="179"/>
      <c r="AE1" s="177">
        <v>8</v>
      </c>
      <c r="AF1" s="178"/>
      <c r="AG1" s="178"/>
      <c r="AH1" s="179"/>
      <c r="AI1" s="9">
        <v>1</v>
      </c>
      <c r="AJ1" s="5">
        <v>2</v>
      </c>
      <c r="AK1" s="5">
        <v>3</v>
      </c>
      <c r="AL1" s="5">
        <v>4</v>
      </c>
      <c r="AM1" s="5">
        <v>5</v>
      </c>
      <c r="AN1" s="5">
        <v>6</v>
      </c>
      <c r="AO1" s="5">
        <v>7</v>
      </c>
      <c r="AP1" s="5">
        <v>8</v>
      </c>
      <c r="AQ1" s="5">
        <v>1</v>
      </c>
      <c r="AR1" s="5">
        <v>2</v>
      </c>
      <c r="AS1" s="5">
        <v>3</v>
      </c>
      <c r="AT1" s="5">
        <v>4</v>
      </c>
      <c r="AU1" s="5">
        <v>5</v>
      </c>
      <c r="AV1" s="5">
        <v>6</v>
      </c>
      <c r="AW1" s="5">
        <v>7</v>
      </c>
      <c r="AX1" s="5">
        <v>8</v>
      </c>
      <c r="AY1" s="5">
        <v>1</v>
      </c>
      <c r="AZ1" s="5">
        <v>2</v>
      </c>
      <c r="BA1" s="5">
        <v>3</v>
      </c>
      <c r="BB1" s="5">
        <v>4</v>
      </c>
      <c r="BC1" s="5">
        <v>5</v>
      </c>
      <c r="BD1" s="5">
        <v>6</v>
      </c>
      <c r="BE1" s="5">
        <v>7</v>
      </c>
      <c r="BF1" s="5">
        <v>8</v>
      </c>
      <c r="BG1" s="5">
        <v>1</v>
      </c>
      <c r="BH1" s="5">
        <v>2</v>
      </c>
      <c r="BI1" s="5">
        <v>3</v>
      </c>
      <c r="BJ1" s="5">
        <v>4</v>
      </c>
      <c r="BK1" s="5">
        <v>5</v>
      </c>
      <c r="BL1" s="5">
        <v>6</v>
      </c>
      <c r="BM1" s="5">
        <v>7</v>
      </c>
      <c r="BN1" s="5">
        <v>8</v>
      </c>
      <c r="BO1" s="5">
        <v>1</v>
      </c>
      <c r="BP1" s="5">
        <v>2</v>
      </c>
      <c r="BQ1" s="5">
        <v>3</v>
      </c>
      <c r="BR1" s="5">
        <v>4</v>
      </c>
      <c r="BS1" s="5">
        <v>5</v>
      </c>
      <c r="BT1" s="5">
        <v>6</v>
      </c>
      <c r="BU1" s="5">
        <v>7</v>
      </c>
      <c r="BV1" s="5">
        <v>8</v>
      </c>
      <c r="BW1" s="5">
        <v>1</v>
      </c>
      <c r="BX1" s="5">
        <v>2</v>
      </c>
      <c r="BY1" s="5">
        <v>3</v>
      </c>
      <c r="BZ1" s="5">
        <v>4</v>
      </c>
      <c r="CA1" s="5">
        <v>5</v>
      </c>
      <c r="CB1" s="5">
        <v>6</v>
      </c>
      <c r="CC1" s="5">
        <v>7</v>
      </c>
      <c r="CD1" s="5">
        <v>8</v>
      </c>
      <c r="CE1" s="5">
        <v>1</v>
      </c>
      <c r="CF1" s="5">
        <v>2</v>
      </c>
      <c r="CG1" s="5">
        <v>3</v>
      </c>
      <c r="CH1" s="5">
        <v>4</v>
      </c>
      <c r="CI1" s="5">
        <v>5</v>
      </c>
      <c r="CJ1" s="5">
        <v>6</v>
      </c>
      <c r="CK1" s="5">
        <v>7</v>
      </c>
      <c r="CL1" s="5">
        <v>8</v>
      </c>
      <c r="CM1" s="5">
        <v>1</v>
      </c>
      <c r="CN1" s="5">
        <v>2</v>
      </c>
      <c r="CO1" s="5">
        <v>3</v>
      </c>
      <c r="CP1" s="5">
        <v>4</v>
      </c>
      <c r="CQ1" s="5">
        <v>5</v>
      </c>
      <c r="CR1" s="5">
        <v>6</v>
      </c>
      <c r="CS1" s="5">
        <v>7</v>
      </c>
      <c r="CT1" s="5">
        <v>8</v>
      </c>
    </row>
    <row r="2" spans="1:98" s="18" customFormat="1" ht="15" customHeight="1" thickBot="1" x14ac:dyDescent="0.3">
      <c r="A2" s="5" t="s">
        <v>0</v>
      </c>
      <c r="B2" s="19" t="s">
        <v>21</v>
      </c>
      <c r="C2" s="9" t="s">
        <v>25</v>
      </c>
      <c r="D2" s="5" t="s">
        <v>26</v>
      </c>
      <c r="E2" s="5" t="s">
        <v>27</v>
      </c>
      <c r="F2" s="19" t="s">
        <v>28</v>
      </c>
      <c r="G2" s="9" t="s">
        <v>25</v>
      </c>
      <c r="H2" s="5" t="s">
        <v>26</v>
      </c>
      <c r="I2" s="5" t="s">
        <v>27</v>
      </c>
      <c r="J2" s="19" t="s">
        <v>28</v>
      </c>
      <c r="K2" s="9" t="s">
        <v>25</v>
      </c>
      <c r="L2" s="5" t="s">
        <v>26</v>
      </c>
      <c r="M2" s="5" t="s">
        <v>27</v>
      </c>
      <c r="N2" s="19" t="s">
        <v>28</v>
      </c>
      <c r="O2" s="9" t="s">
        <v>25</v>
      </c>
      <c r="P2" s="5" t="s">
        <v>26</v>
      </c>
      <c r="Q2" s="5" t="s">
        <v>27</v>
      </c>
      <c r="R2" s="19" t="s">
        <v>28</v>
      </c>
      <c r="S2" s="9" t="s">
        <v>25</v>
      </c>
      <c r="T2" s="5" t="s">
        <v>26</v>
      </c>
      <c r="U2" s="5" t="s">
        <v>27</v>
      </c>
      <c r="V2" s="19" t="s">
        <v>28</v>
      </c>
      <c r="W2" s="9" t="s">
        <v>25</v>
      </c>
      <c r="X2" s="5" t="s">
        <v>26</v>
      </c>
      <c r="Y2" s="5" t="s">
        <v>27</v>
      </c>
      <c r="Z2" s="19" t="s">
        <v>28</v>
      </c>
      <c r="AA2" s="9" t="s">
        <v>25</v>
      </c>
      <c r="AB2" s="5" t="s">
        <v>26</v>
      </c>
      <c r="AC2" s="5" t="s">
        <v>27</v>
      </c>
      <c r="AD2" s="19" t="s">
        <v>28</v>
      </c>
      <c r="AE2" s="9" t="s">
        <v>25</v>
      </c>
      <c r="AF2" s="5" t="s">
        <v>26</v>
      </c>
      <c r="AG2" s="5" t="s">
        <v>27</v>
      </c>
      <c r="AH2" s="19" t="s">
        <v>28</v>
      </c>
      <c r="AI2" s="174" t="s">
        <v>22</v>
      </c>
      <c r="AJ2" s="173"/>
      <c r="AK2" s="173"/>
      <c r="AL2" s="173"/>
      <c r="AM2" s="173"/>
      <c r="AN2" s="173"/>
      <c r="AO2" s="173"/>
      <c r="AP2" s="173"/>
      <c r="AQ2" s="173" t="s">
        <v>23</v>
      </c>
      <c r="AR2" s="173"/>
      <c r="AS2" s="173"/>
      <c r="AT2" s="173"/>
      <c r="AU2" s="173"/>
      <c r="AV2" s="173"/>
      <c r="AW2" s="173"/>
      <c r="AX2" s="173"/>
      <c r="AY2" s="173" t="s">
        <v>24</v>
      </c>
      <c r="AZ2" s="173"/>
      <c r="BA2" s="173"/>
      <c r="BB2" s="173"/>
      <c r="BC2" s="173"/>
      <c r="BD2" s="173"/>
      <c r="BE2" s="173"/>
      <c r="BF2" s="173"/>
      <c r="BG2" s="173" t="s">
        <v>30</v>
      </c>
      <c r="BH2" s="173"/>
      <c r="BI2" s="173"/>
      <c r="BJ2" s="173"/>
      <c r="BK2" s="173"/>
      <c r="BL2" s="173"/>
      <c r="BM2" s="173"/>
      <c r="BN2" s="173"/>
      <c r="BO2" s="173" t="s">
        <v>31</v>
      </c>
      <c r="BP2" s="173"/>
      <c r="BQ2" s="173"/>
      <c r="BR2" s="173"/>
      <c r="BS2" s="173"/>
      <c r="BT2" s="173"/>
      <c r="BU2" s="173"/>
      <c r="BV2" s="173"/>
      <c r="BW2" s="173" t="s">
        <v>32</v>
      </c>
      <c r="BX2" s="173"/>
      <c r="BY2" s="173"/>
      <c r="BZ2" s="173"/>
      <c r="CA2" s="173"/>
      <c r="CB2" s="173"/>
      <c r="CC2" s="173"/>
      <c r="CD2" s="173"/>
      <c r="CE2" s="173" t="s">
        <v>33</v>
      </c>
      <c r="CF2" s="173"/>
      <c r="CG2" s="173"/>
      <c r="CH2" s="173"/>
      <c r="CI2" s="173"/>
      <c r="CJ2" s="173"/>
      <c r="CK2" s="173"/>
      <c r="CL2" s="173"/>
      <c r="CM2" s="172" t="s">
        <v>34</v>
      </c>
      <c r="CN2" s="172"/>
      <c r="CO2" s="172"/>
      <c r="CP2" s="172"/>
      <c r="CQ2" s="172"/>
      <c r="CR2" s="172"/>
      <c r="CS2" s="172"/>
      <c r="CT2" s="172"/>
    </row>
    <row r="3" spans="1:98" s="18" customFormat="1" ht="15" customHeight="1" x14ac:dyDescent="0.25">
      <c r="A3" s="6" t="str">
        <f>IF('Raw Data'!A3="","",'Raw Data'!A3)</f>
        <v>FOXP3</v>
      </c>
      <c r="B3" s="6" t="str">
        <f>IF('Raw Data'!B3="","",'Raw Data'!B3)</f>
        <v>EPHS115010-1A</v>
      </c>
      <c r="C3" s="20">
        <f>IF(SUM('Raw Data'!$C3:$F3)&gt;10,IF(AND(ISNUMBER('Raw Data'!C3),'Raw Data'!C3&lt;40,'Raw Data'!C3&gt;0),'Raw Data'!C3,40),"")</f>
        <v>22.29</v>
      </c>
      <c r="D3" s="21">
        <f>IF(SUM('Raw Data'!$C3:$F3)&gt;10,IF(AND(ISNUMBER('Raw Data'!D3),'Raw Data'!D3&lt;40,'Raw Data'!D3&gt;0),'Raw Data'!D3,40),"")</f>
        <v>31.77</v>
      </c>
      <c r="E3" s="21">
        <f>IF(SUM('Raw Data'!$C3:$F3)&gt;10,IF(AND(ISNUMBER('Raw Data'!E3),'Raw Data'!E3&lt;40,'Raw Data'!E3&gt;0),'Raw Data'!E3,40),"")</f>
        <v>23.2</v>
      </c>
      <c r="F3" s="22">
        <f>IF(SUM('Raw Data'!$C3:$F3)&gt;10,IF(AND(ISNUMBER('Raw Data'!F3),'Raw Data'!F3&lt;40,'Raw Data'!F3&gt;0),'Raw Data'!F3,40),"")</f>
        <v>34.21</v>
      </c>
      <c r="G3" s="20" t="str">
        <f>IF(SUM('Raw Data'!$G3:$J3)&gt;10,IF(AND(ISNUMBER('Raw Data'!G3),'Raw Data'!G3&lt;40,'Raw Data'!G3&gt;0),'Raw Data'!G3,40),"")</f>
        <v/>
      </c>
      <c r="H3" s="21" t="str">
        <f>IF(SUM('Raw Data'!$G3:$J3)&gt;10,IF(AND(ISNUMBER('Raw Data'!H3),'Raw Data'!H3&lt;40,'Raw Data'!H3&gt;0),'Raw Data'!H3,40),"")</f>
        <v/>
      </c>
      <c r="I3" s="21" t="str">
        <f>IF(SUM('Raw Data'!$G3:$J3)&gt;10,IF(AND(ISNUMBER('Raw Data'!I3),'Raw Data'!I3&lt;40,'Raw Data'!I3&gt;0),'Raw Data'!I3,40),"")</f>
        <v/>
      </c>
      <c r="J3" s="22" t="str">
        <f>IF(SUM('Raw Data'!$G3:$J3)&gt;10,IF(AND(ISNUMBER('Raw Data'!J3),'Raw Data'!J3&lt;40,'Raw Data'!J3&gt;0),'Raw Data'!J3,40),"")</f>
        <v/>
      </c>
      <c r="K3" s="20" t="str">
        <f>IF(SUM('Raw Data'!$K3:$N3)&gt;10,IF(AND(ISNUMBER('Raw Data'!K3),'Raw Data'!K3&lt;40,'Raw Data'!K3&gt;0),'Raw Data'!K3,40),"")</f>
        <v/>
      </c>
      <c r="L3" s="21" t="str">
        <f>IF(SUM('Raw Data'!$K3:$N3)&gt;10,IF(AND(ISNUMBER('Raw Data'!L3),'Raw Data'!L3&lt;40,'Raw Data'!L3&gt;0),'Raw Data'!L3,40),"")</f>
        <v/>
      </c>
      <c r="M3" s="21" t="str">
        <f>IF(SUM('Raw Data'!$K3:$N3)&gt;10,IF(AND(ISNUMBER('Raw Data'!M3),'Raw Data'!M3&lt;40,'Raw Data'!M3&gt;0),'Raw Data'!M3,40),"")</f>
        <v/>
      </c>
      <c r="N3" s="22" t="str">
        <f>IF(SUM('Raw Data'!$K3:$N3)&gt;10,IF(AND(ISNUMBER('Raw Data'!N3),'Raw Data'!N3&lt;40,'Raw Data'!N3&gt;0),'Raw Data'!N3,40),"")</f>
        <v/>
      </c>
      <c r="O3" s="20" t="str">
        <f>IF(SUM('Raw Data'!$O3:$R3)&gt;10,IF(AND(ISNUMBER('Raw Data'!O3),'Raw Data'!O3&lt;40,'Raw Data'!O3&gt;0),'Raw Data'!O3,40),"")</f>
        <v/>
      </c>
      <c r="P3" s="21" t="str">
        <f>IF(SUM('Raw Data'!$O3:$R3)&gt;10,IF(AND(ISNUMBER('Raw Data'!P3),'Raw Data'!P3&lt;40,'Raw Data'!P3&gt;0),'Raw Data'!P3,40),"")</f>
        <v/>
      </c>
      <c r="Q3" s="21" t="str">
        <f>IF(SUM('Raw Data'!$O3:$R3)&gt;10,IF(AND(ISNUMBER('Raw Data'!Q3),'Raw Data'!Q3&lt;40,'Raw Data'!Q3&gt;0),'Raw Data'!Q3,40),"")</f>
        <v/>
      </c>
      <c r="R3" s="22" t="str">
        <f>IF(SUM('Raw Data'!$O3:$R3)&gt;10,IF(AND(ISNUMBER('Raw Data'!R3),'Raw Data'!R3&lt;40,'Raw Data'!R3&gt;0),'Raw Data'!R3,40),"")</f>
        <v/>
      </c>
      <c r="S3" s="20" t="str">
        <f>IF(SUM('Raw Data'!$S3:$V3)&gt;10,IF(AND(ISNUMBER('Raw Data'!S3),'Raw Data'!S3&lt;40,'Raw Data'!S3&gt;0),'Raw Data'!S3,40),"")</f>
        <v/>
      </c>
      <c r="T3" s="21" t="str">
        <f>IF(SUM('Raw Data'!$S3:$V3)&gt;10,IF(AND(ISNUMBER('Raw Data'!T3),'Raw Data'!T3&lt;40,'Raw Data'!T3&gt;0),'Raw Data'!T3,40),"")</f>
        <v/>
      </c>
      <c r="U3" s="21" t="str">
        <f>IF(SUM('Raw Data'!$S3:$V3)&gt;10,IF(AND(ISNUMBER('Raw Data'!U3),'Raw Data'!U3&lt;40,'Raw Data'!U3&gt;0),'Raw Data'!U3,40),"")</f>
        <v/>
      </c>
      <c r="V3" s="22" t="str">
        <f>IF(SUM('Raw Data'!$S3:$V3)&gt;10,IF(AND(ISNUMBER('Raw Data'!V3),'Raw Data'!V3&lt;40,'Raw Data'!V3&gt;0),'Raw Data'!V3,40),"")</f>
        <v/>
      </c>
      <c r="W3" s="20" t="str">
        <f>IF(SUM('Raw Data'!$W3:$Z3)&gt;10,IF(AND(ISNUMBER('Raw Data'!W3),'Raw Data'!W3&lt;40,'Raw Data'!W3&gt;0),'Raw Data'!W3,40),"")</f>
        <v/>
      </c>
      <c r="X3" s="21" t="str">
        <f>IF(SUM('Raw Data'!$W3:$Z3)&gt;10,IF(AND(ISNUMBER('Raw Data'!X3),'Raw Data'!X3&lt;40,'Raw Data'!X3&gt;0),'Raw Data'!X3,40),"")</f>
        <v/>
      </c>
      <c r="Y3" s="21" t="str">
        <f>IF(SUM('Raw Data'!$W3:$Z3)&gt;10,IF(AND(ISNUMBER('Raw Data'!Y3),'Raw Data'!Y3&lt;40,'Raw Data'!Y3&gt;0),'Raw Data'!Y3,40),"")</f>
        <v/>
      </c>
      <c r="Z3" s="22" t="str">
        <f>IF(SUM('Raw Data'!$W3:$Z3)&gt;10,IF(AND(ISNUMBER('Raw Data'!Z3),'Raw Data'!Z3&lt;40,'Raw Data'!Z3&gt;0),'Raw Data'!Z3,40),"")</f>
        <v/>
      </c>
      <c r="AA3" s="20" t="str">
        <f>IF(SUM('Raw Data'!$AA3:$AD3)&gt;10,IF(AND(ISNUMBER('Raw Data'!AA3),'Raw Data'!AA3&lt;40,'Raw Data'!AA3&gt;0),'Raw Data'!AA3,40),"")</f>
        <v/>
      </c>
      <c r="AB3" s="21" t="str">
        <f>IF(SUM('Raw Data'!$AA3:$AD3)&gt;10,IF(AND(ISNUMBER('Raw Data'!AB3),'Raw Data'!AB3&lt;40,'Raw Data'!AB3&gt;0),'Raw Data'!AB3,40),"")</f>
        <v/>
      </c>
      <c r="AC3" s="21" t="str">
        <f>IF(SUM('Raw Data'!$AA3:$AD3)&gt;10,IF(AND(ISNUMBER('Raw Data'!AC3),'Raw Data'!AC3&lt;40,'Raw Data'!AC3&gt;0),'Raw Data'!AC3,40),"")</f>
        <v/>
      </c>
      <c r="AD3" s="22" t="str">
        <f>IF(SUM('Raw Data'!$AA3:$AD3)&gt;10,IF(AND(ISNUMBER('Raw Data'!AD3),'Raw Data'!AD3&lt;40,'Raw Data'!AD3&gt;0),'Raw Data'!AD3,40),"")</f>
        <v/>
      </c>
      <c r="AE3" s="20" t="str">
        <f>IF(SUM('Raw Data'!$AE3:$AH3)&gt;10,IF(AND(ISNUMBER('Raw Data'!AE3),'Raw Data'!AE3&lt;40,'Raw Data'!AE3&gt;0),'Raw Data'!AE3,40),"")</f>
        <v/>
      </c>
      <c r="AF3" s="21" t="str">
        <f>IF(SUM('Raw Data'!$AE3:$AH3)&gt;10,IF(AND(ISNUMBER('Raw Data'!AF3),'Raw Data'!AF3&lt;40,'Raw Data'!AF3&gt;0),'Raw Data'!AF3,40),"")</f>
        <v/>
      </c>
      <c r="AG3" s="21" t="str">
        <f>IF(SUM('Raw Data'!$AE3:$AH3)&gt;10,IF(AND(ISNUMBER('Raw Data'!AG3),'Raw Data'!AG3&lt;40,'Raw Data'!AG3&gt;0),'Raw Data'!AG3,40),"")</f>
        <v/>
      </c>
      <c r="AH3" s="22" t="str">
        <f>IF(SUM('Raw Data'!$AE3:$AH3)&gt;10,IF(AND(ISNUMBER('Raw Data'!AH3),'Raw Data'!AH3&lt;40,'Raw Data'!AH3&gt;0),'Raw Data'!AH3,40),"")</f>
        <v/>
      </c>
      <c r="AI3" s="23">
        <f>IF(ISNUMBER(C3),F3-C3,"")</f>
        <v>11.920000000000002</v>
      </c>
      <c r="AJ3" s="24" t="str">
        <f>IF(ISNUMBER(G3),J3-G3,"")</f>
        <v/>
      </c>
      <c r="AK3" s="25" t="str">
        <f t="shared" ref="AK3:AK26" si="0">IF(ISNUMBER(K3),N3-K3,"")</f>
        <v/>
      </c>
      <c r="AL3" s="24" t="str">
        <f t="shared" ref="AL3:AL26" si="1">IF(ISNUMBER(O3),R3-O3,"")</f>
        <v/>
      </c>
      <c r="AM3" s="24" t="str">
        <f t="shared" ref="AM3:AM26" si="2">IF(ISNUMBER(S3),V3-S3,"")</f>
        <v/>
      </c>
      <c r="AN3" s="24" t="str">
        <f t="shared" ref="AN3:AN26" si="3">IF(ISNUMBER(W3),Z3-W3,"")</f>
        <v/>
      </c>
      <c r="AO3" s="24" t="str">
        <f t="shared" ref="AO3:AO26" si="4">IF(ISNUMBER(AA3),AD3-AA3,"")</f>
        <v/>
      </c>
      <c r="AP3" s="26" t="str">
        <f t="shared" ref="AP3:AP26" si="5">IF(ISNUMBER(AE3),AH3-AE3,"")</f>
        <v/>
      </c>
      <c r="AQ3" s="23">
        <f>IF(ISNUMBER(C3),D3-C3,"")</f>
        <v>9.48</v>
      </c>
      <c r="AR3" s="24" t="str">
        <f t="shared" ref="AR3:AR26" si="6">IF(ISNUMBER(G3),H3-G3,"")</f>
        <v/>
      </c>
      <c r="AS3" s="24" t="str">
        <f t="shared" ref="AS3:AS26" si="7">IF(ISNUMBER(K3),L3-K3,"")</f>
        <v/>
      </c>
      <c r="AT3" s="24" t="str">
        <f t="shared" ref="AT3:AT26" si="8">IF(ISNUMBER(O3),P3-O3,"")</f>
        <v/>
      </c>
      <c r="AU3" s="24" t="str">
        <f t="shared" ref="AU3:AU26" si="9">IF(ISNUMBER(S3),T3-S3,"")</f>
        <v/>
      </c>
      <c r="AV3" s="24" t="str">
        <f t="shared" ref="AV3:AV26" si="10">IF(ISNUMBER(W3),X3-W3,"")</f>
        <v/>
      </c>
      <c r="AW3" s="24" t="str">
        <f t="shared" ref="AW3:AW26" si="11">IF(ISNUMBER(AA3),AB3-AA3,"")</f>
        <v/>
      </c>
      <c r="AX3" s="26" t="str">
        <f t="shared" ref="AX3:AX26" si="12">IF(ISNUMBER(AE3),AF3-AE3,"")</f>
        <v/>
      </c>
      <c r="AY3" s="23">
        <f t="shared" ref="AY3:AY26" si="13">IF(ISNUMBER(C3),E3-C3,"")</f>
        <v>0.91000000000000014</v>
      </c>
      <c r="AZ3" s="24" t="str">
        <f t="shared" ref="AZ3:AZ26" si="14">IF(ISNUMBER(G3),I3-G3,"")</f>
        <v/>
      </c>
      <c r="BA3" s="24" t="str">
        <f t="shared" ref="BA3:BA26" si="15">IF(ISNUMBER(K3),M3-K3,"")</f>
        <v/>
      </c>
      <c r="BB3" s="24" t="str">
        <f t="shared" ref="BB3:BB26" si="16">IF(ISNUMBER(O3),Q3-O3,"")</f>
        <v/>
      </c>
      <c r="BC3" s="24" t="str">
        <f t="shared" ref="BC3:BC26" si="17">IF(ISNUMBER(S3),U3-S3,"")</f>
        <v/>
      </c>
      <c r="BD3" s="24" t="str">
        <f t="shared" ref="BD3:BD26" si="18">IF(ISNUMBER(W3),Y3-W3,"")</f>
        <v/>
      </c>
      <c r="BE3" s="24" t="str">
        <f t="shared" ref="BE3:BE26" si="19">IF(ISNUMBER(AA3),AC3-AA3,"")</f>
        <v/>
      </c>
      <c r="BF3" s="26" t="str">
        <f t="shared" ref="BF3:BF26" si="20">IF(ISNUMBER(AE3),AG3-AE3,"")</f>
        <v/>
      </c>
      <c r="BG3" s="23">
        <f>IF(ISNUMBER(AI3), 2^(-AI3), "")</f>
        <v>2.5806104505893057E-4</v>
      </c>
      <c r="BH3" s="24" t="str">
        <f t="shared" ref="BH3:BN3" si="21">IF(ISNUMBER(AJ3), 2^(-AJ3), "")</f>
        <v/>
      </c>
      <c r="BI3" s="24" t="str">
        <f t="shared" si="21"/>
        <v/>
      </c>
      <c r="BJ3" s="24" t="str">
        <f t="shared" si="21"/>
        <v/>
      </c>
      <c r="BK3" s="24" t="str">
        <f t="shared" si="21"/>
        <v/>
      </c>
      <c r="BL3" s="24" t="str">
        <f t="shared" si="21"/>
        <v/>
      </c>
      <c r="BM3" s="24" t="str">
        <f t="shared" si="21"/>
        <v/>
      </c>
      <c r="BN3" s="26" t="str">
        <f t="shared" si="21"/>
        <v/>
      </c>
      <c r="BO3" s="27">
        <f>IF(ISNUMBER(C3), IF(AQ3&gt;=1, 2^(-D3)/(2^(-C3)-2^(-F3)), IF(AY3&gt;=1, 1-(2^(-E3)/(2^(-C3)-2^(-F3))), 50%)), "")</f>
        <v>1.4007083901614453E-3</v>
      </c>
      <c r="BP3" s="28" t="str">
        <f t="shared" ref="BP3:BP26" si="22">IF(ISNUMBER(G3), IF(AR3&gt;=1, 2^(-H3)/(2^(-G3)-2^(-J3)), IF(AZ3&gt;=1, 1-(2^(-I3)/(2^(-G3)-2^(-J3))), 50%)), "")</f>
        <v/>
      </c>
      <c r="BQ3" s="28" t="str">
        <f t="shared" ref="BQ3:BQ26" si="23">IF(ISNUMBER(K3), IF(AS3&gt;=1, 2^(-L3)/(2^(-K3)-2^(-N3)), IF(BA3&gt;=1, 1-(2^(-M3)/(2^(-K3)-2^(-N3))), 50%)), "")</f>
        <v/>
      </c>
      <c r="BR3" s="28" t="str">
        <f t="shared" ref="BR3:BR26" si="24">IF(ISNUMBER(O3), IF(AT3&gt;=1, 2^(-P3)/(2^(-O3)-2^(-R3)), IF(BB3&gt;=1, 1-(2^(-Q3)/(2^(-O3)-2^(-R3))), 50%)), "")</f>
        <v/>
      </c>
      <c r="BS3" s="28" t="str">
        <f t="shared" ref="BS3:BS26" si="25">IF(ISNUMBER(S3), IF(AU3&gt;=1, 2^(-T3)/(2^(-S3)-2^(-V3)), IF(BC3&gt;=1, 1-(2^(-U3)/(2^(-S3)-2^(-V3))), 50%)), "")</f>
        <v/>
      </c>
      <c r="BT3" s="28" t="str">
        <f t="shared" ref="BT3:BT26" si="26">IF(ISNUMBER(W3), IF(AV3&gt;=1, 2^(-X3)/(2^(-W3)-2^(-Z3)), IF(BD3&gt;=1, 1-(2^(-Y3)/(2^(-W3)-2^(-Z3))), 50%)), "")</f>
        <v/>
      </c>
      <c r="BU3" s="28" t="str">
        <f t="shared" ref="BU3:BU26" si="27">IF(ISNUMBER(AA3), IF(AW3&gt;=1, 2^(-AB3)/(2^(-AA3)-2^(-AD3)), IF(BE3&gt;=1, 1-(2^(-AC3)/(2^(-AA3)-2^(-AD3))), 50%)), "")</f>
        <v/>
      </c>
      <c r="BV3" s="29" t="str">
        <f t="shared" ref="BV3:BV26" si="28">IF(ISNUMBER(AE3), IF(AX3&gt;=1, 2^(-AF3)/(2^(-AE3)-2^(-AH3)), IF(BF3&gt;=1, 1-(2^(-AG3)/(2^(-AE3)-2^(-AH3))), 50%)), "")</f>
        <v/>
      </c>
      <c r="BW3" s="27">
        <f>IF(ISNUMBER(C3), IF(AY3&gt;=1, 2^(-E3)/(2^(-C3)-2^(-F3)), IF(AQ3&gt;=1, 1-(2^(-D3)/(2^(-C3)-2^(-F3))), 50%)), "")</f>
        <v>0.99859929160983851</v>
      </c>
      <c r="BX3" s="28" t="str">
        <f t="shared" ref="BX3:BX26" si="29">IF(ISNUMBER(G3), IF(AZ3&gt;=1, 2^(-I3)/(2^(-G3)-2^(-J3)), IF(AR3&gt;=1, 1-(2^(-H3)/(2^(-G3)-2^(-J3))), 50%)), "")</f>
        <v/>
      </c>
      <c r="BY3" s="28" t="str">
        <f t="shared" ref="BY3:BY26" si="30">IF(ISNUMBER(K3), IF(BA3&gt;=1, 2^(-M3)/(2^(-K3)-2^(-N3)), IF(AS3&gt;=1, 1-(2^(-L3)/(2^(-K3)-2^(-N3))), 50%)), "")</f>
        <v/>
      </c>
      <c r="BZ3" s="28" t="str">
        <f t="shared" ref="BZ3:BZ26" si="31">IF(ISNUMBER(O3), IF(BB3&gt;=1, 2^(-Q3)/(2^(-O3)-2^(-R3)), IF(AT3&gt;=1, 1-(2^(-P3)/(2^(-O3)-2^(-R3))), 50%)), "")</f>
        <v/>
      </c>
      <c r="CA3" s="28" t="str">
        <f t="shared" ref="CA3:CA26" si="32">IF(ISNUMBER(S3), IF(BC3&gt;=1, 2^(-U3)/(2^(-S3)-2^(-V3)), IF(AU3&gt;=1, 1-(2^(-T3)/(2^(-S3)-2^(-V3))), 50%)), "")</f>
        <v/>
      </c>
      <c r="CB3" s="28" t="str">
        <f t="shared" ref="CB3:CB26" si="33">IF(ISNUMBER(W3), IF(BD3&gt;=1, 2^(-Y3)/(2^(-W3)-2^(-Z3)), IF(AV3&gt;=1, 1-(2^(-X3)/(2^(-W3)-2^(-Z3))), 50%)), "")</f>
        <v/>
      </c>
      <c r="CC3" s="28" t="str">
        <f t="shared" ref="CC3:CC26" si="34">IF(ISNUMBER(AA3), IF(BE3&gt;=1, 2^(-AC3)/(2^(-AA3)-2^(-AD3)), IF(AW3&gt;=1, 1-(2^(-AB3)/(2^(-AA3)-2^(-AD3))), 50%)), "")</f>
        <v/>
      </c>
      <c r="CD3" s="29" t="str">
        <f t="shared" ref="CD3:CD26" si="35">IF(ISNUMBER(AE3), IF(BF3&gt;=1, 2^(-AG3)/(2^(-AE3)-2^(-AH3)), IF(AX3&gt;=1, 1-(2^(-AF3)/(2^(-AE3)-2^(-AH3))), 50%)), "")</f>
        <v/>
      </c>
      <c r="CE3" s="27">
        <f>IF(ISNUMBER(C3), IF((BW3+BO3)&lt;=1,1-BW3-BO3,"N/A"),"")</f>
        <v>4.163336342344337E-17</v>
      </c>
      <c r="CF3" s="28" t="str">
        <f>IF(ISNUMBER(G3), IF((BX3+BP3)&lt;=1,1-BX3-BP3,"N/A"),"")</f>
        <v/>
      </c>
      <c r="CG3" s="28" t="str">
        <f>IF(ISNUMBER(K3), IF((BY3+BQ3)&lt;=1,1-BY3-BQ3,"N/A"),"")</f>
        <v/>
      </c>
      <c r="CH3" s="28" t="str">
        <f>IF(ISNUMBER(O3), IF((BZ3+BR3)&lt;=1,1-BZ3-BR3,"N/A"),"")</f>
        <v/>
      </c>
      <c r="CI3" s="28" t="str">
        <f>IF(ISNUMBER(S3), IF((CA3+BS3)&lt;=1,1-CA3-BS3,"N/A"),"")</f>
        <v/>
      </c>
      <c r="CJ3" s="28" t="str">
        <f>IF(ISNUMBER(W3), IF((CB3+BT3)&lt;=1,1-CB3-BT3,"N/A"),"")</f>
        <v/>
      </c>
      <c r="CK3" s="28" t="str">
        <f>IF(ISNUMBER(AA3), IF((CC3+BU3)&lt;=1,1-CC3-BU3,"N/A"),"")</f>
        <v/>
      </c>
      <c r="CL3" s="94" t="str">
        <f>IF(ISNUMBER(AE3), IF((CD3+BV3)&lt;=1,1-CD3-BV3,"N/A"),"")</f>
        <v/>
      </c>
      <c r="CM3" s="98">
        <f>IF(ISNUMBER(BO3), BO3+CE3, "")</f>
        <v>1.400708390161487E-3</v>
      </c>
      <c r="CN3" s="98" t="str">
        <f t="shared" ref="CN3:CT3" si="36">IF(ISNUMBER(BP3), BP3+CF3, "")</f>
        <v/>
      </c>
      <c r="CO3" s="98" t="str">
        <f t="shared" si="36"/>
        <v/>
      </c>
      <c r="CP3" s="98" t="str">
        <f t="shared" si="36"/>
        <v/>
      </c>
      <c r="CQ3" s="98" t="str">
        <f t="shared" si="36"/>
        <v/>
      </c>
      <c r="CR3" s="98" t="str">
        <f t="shared" si="36"/>
        <v/>
      </c>
      <c r="CS3" s="98" t="str">
        <f t="shared" si="36"/>
        <v/>
      </c>
      <c r="CT3" s="98" t="str">
        <f t="shared" si="36"/>
        <v/>
      </c>
    </row>
    <row r="4" spans="1:98" s="18" customFormat="1" ht="15" customHeight="1" x14ac:dyDescent="0.25">
      <c r="A4" s="6" t="str">
        <f>IF('Raw Data'!A4="","",'Raw Data'!A4)</f>
        <v/>
      </c>
      <c r="B4" s="6" t="str">
        <f>IF('Raw Data'!B4="","",'Raw Data'!B4)</f>
        <v/>
      </c>
      <c r="C4" s="20" t="str">
        <f>IF(SUM('Raw Data'!$C4:$F4)&gt;10,IF(AND(ISNUMBER('Raw Data'!C4),'Raw Data'!C4&lt;40,'Raw Data'!C4&gt;0),'Raw Data'!C4,40),"")</f>
        <v/>
      </c>
      <c r="D4" s="21" t="str">
        <f>IF(SUM('Raw Data'!$C4:$F4)&gt;10,IF(AND(ISNUMBER('Raw Data'!D4),'Raw Data'!D4&lt;40,'Raw Data'!D4&gt;0),'Raw Data'!D4,40),"")</f>
        <v/>
      </c>
      <c r="E4" s="21" t="str">
        <f>IF(SUM('Raw Data'!$C4:$F4)&gt;10,IF(AND(ISNUMBER('Raw Data'!E4),'Raw Data'!E4&lt;40,'Raw Data'!E4&gt;0),'Raw Data'!E4,40),"")</f>
        <v/>
      </c>
      <c r="F4" s="22" t="str">
        <f>IF(SUM('Raw Data'!$C4:$F4)&gt;10,IF(AND(ISNUMBER('Raw Data'!F4),'Raw Data'!F4&lt;40,'Raw Data'!F4&gt;0),'Raw Data'!F4,40),"")</f>
        <v/>
      </c>
      <c r="G4" s="20" t="str">
        <f>IF(SUM('Raw Data'!$G4:$J4)&gt;10,IF(AND(ISNUMBER('Raw Data'!G4),'Raw Data'!G4&lt;40,'Raw Data'!G4&gt;0),'Raw Data'!G4,40),"")</f>
        <v/>
      </c>
      <c r="H4" s="21" t="str">
        <f>IF(SUM('Raw Data'!$G4:$J4)&gt;10,IF(AND(ISNUMBER('Raw Data'!H4),'Raw Data'!H4&lt;40,'Raw Data'!H4&gt;0),'Raw Data'!H4,40),"")</f>
        <v/>
      </c>
      <c r="I4" s="21" t="str">
        <f>IF(SUM('Raw Data'!$G4:$J4)&gt;10,IF(AND(ISNUMBER('Raw Data'!I4),'Raw Data'!I4&lt;40,'Raw Data'!I4&gt;0),'Raw Data'!I4,40),"")</f>
        <v/>
      </c>
      <c r="J4" s="22" t="str">
        <f>IF(SUM('Raw Data'!$G4:$J4)&gt;10,IF(AND(ISNUMBER('Raw Data'!J4),'Raw Data'!J4&lt;40,'Raw Data'!J4&gt;0),'Raw Data'!J4,40),"")</f>
        <v/>
      </c>
      <c r="K4" s="20" t="str">
        <f>IF(SUM('Raw Data'!$K4:$N4)&gt;10,IF(AND(ISNUMBER('Raw Data'!K4),'Raw Data'!K4&lt;40,'Raw Data'!K4&gt;0),'Raw Data'!K4,40),"")</f>
        <v/>
      </c>
      <c r="L4" s="21" t="str">
        <f>IF(SUM('Raw Data'!$K4:$N4)&gt;10,IF(AND(ISNUMBER('Raw Data'!L4),'Raw Data'!L4&lt;40,'Raw Data'!L4&gt;0),'Raw Data'!L4,40),"")</f>
        <v/>
      </c>
      <c r="M4" s="21" t="str">
        <f>IF(SUM('Raw Data'!$K4:$N4)&gt;10,IF(AND(ISNUMBER('Raw Data'!M4),'Raw Data'!M4&lt;40,'Raw Data'!M4&gt;0),'Raw Data'!M4,40),"")</f>
        <v/>
      </c>
      <c r="N4" s="22" t="str">
        <f>IF(SUM('Raw Data'!$K4:$N4)&gt;10,IF(AND(ISNUMBER('Raw Data'!N4),'Raw Data'!N4&lt;40,'Raw Data'!N4&gt;0),'Raw Data'!N4,40),"")</f>
        <v/>
      </c>
      <c r="O4" s="20" t="str">
        <f>IF(SUM('Raw Data'!$O4:$R4)&gt;10,IF(AND(ISNUMBER('Raw Data'!O4),'Raw Data'!O4&lt;40,'Raw Data'!O4&gt;0),'Raw Data'!O4,40),"")</f>
        <v/>
      </c>
      <c r="P4" s="21" t="str">
        <f>IF(SUM('Raw Data'!$O4:$R4)&gt;10,IF(AND(ISNUMBER('Raw Data'!P4),'Raw Data'!P4&lt;40,'Raw Data'!P4&gt;0),'Raw Data'!P4,40),"")</f>
        <v/>
      </c>
      <c r="Q4" s="21" t="str">
        <f>IF(SUM('Raw Data'!$O4:$R4)&gt;10,IF(AND(ISNUMBER('Raw Data'!Q4),'Raw Data'!Q4&lt;40,'Raw Data'!Q4&gt;0),'Raw Data'!Q4,40),"")</f>
        <v/>
      </c>
      <c r="R4" s="22" t="str">
        <f>IF(SUM('Raw Data'!$O4:$R4)&gt;10,IF(AND(ISNUMBER('Raw Data'!R4),'Raw Data'!R4&lt;40,'Raw Data'!R4&gt;0),'Raw Data'!R4,40),"")</f>
        <v/>
      </c>
      <c r="S4" s="20" t="str">
        <f>IF(SUM('Raw Data'!$S4:$V4)&gt;10,IF(AND(ISNUMBER('Raw Data'!S4),'Raw Data'!S4&lt;40,'Raw Data'!S4&gt;0),'Raw Data'!S4,40),"")</f>
        <v/>
      </c>
      <c r="T4" s="21" t="str">
        <f>IF(SUM('Raw Data'!$S4:$V4)&gt;10,IF(AND(ISNUMBER('Raw Data'!T4),'Raw Data'!T4&lt;40,'Raw Data'!T4&gt;0),'Raw Data'!T4,40),"")</f>
        <v/>
      </c>
      <c r="U4" s="21" t="str">
        <f>IF(SUM('Raw Data'!$S4:$V4)&gt;10,IF(AND(ISNUMBER('Raw Data'!U4),'Raw Data'!U4&lt;40,'Raw Data'!U4&gt;0),'Raw Data'!U4,40),"")</f>
        <v/>
      </c>
      <c r="V4" s="22" t="str">
        <f>IF(SUM('Raw Data'!$S4:$V4)&gt;10,IF(AND(ISNUMBER('Raw Data'!V4),'Raw Data'!V4&lt;40,'Raw Data'!V4&gt;0),'Raw Data'!V4,40),"")</f>
        <v/>
      </c>
      <c r="W4" s="20" t="str">
        <f>IF(SUM('Raw Data'!$W4:$Z4)&gt;10,IF(AND(ISNUMBER('Raw Data'!W4),'Raw Data'!W4&lt;40,'Raw Data'!W4&gt;0),'Raw Data'!W4,40),"")</f>
        <v/>
      </c>
      <c r="X4" s="21" t="str">
        <f>IF(SUM('Raw Data'!$W4:$Z4)&gt;10,IF(AND(ISNUMBER('Raw Data'!X4),'Raw Data'!X4&lt;40,'Raw Data'!X4&gt;0),'Raw Data'!X4,40),"")</f>
        <v/>
      </c>
      <c r="Y4" s="21" t="str">
        <f>IF(SUM('Raw Data'!$W4:$Z4)&gt;10,IF(AND(ISNUMBER('Raw Data'!Y4),'Raw Data'!Y4&lt;40,'Raw Data'!Y4&gt;0),'Raw Data'!Y4,40),"")</f>
        <v/>
      </c>
      <c r="Z4" s="22" t="str">
        <f>IF(SUM('Raw Data'!$W4:$Z4)&gt;10,IF(AND(ISNUMBER('Raw Data'!Z4),'Raw Data'!Z4&lt;40,'Raw Data'!Z4&gt;0),'Raw Data'!Z4,40),"")</f>
        <v/>
      </c>
      <c r="AA4" s="20" t="str">
        <f>IF(SUM('Raw Data'!$AA4:$AD4)&gt;10,IF(AND(ISNUMBER('Raw Data'!AA4),'Raw Data'!AA4&lt;40,'Raw Data'!AA4&gt;0),'Raw Data'!AA4,40),"")</f>
        <v/>
      </c>
      <c r="AB4" s="21" t="str">
        <f>IF(SUM('Raw Data'!$AA4:$AD4)&gt;10,IF(AND(ISNUMBER('Raw Data'!AB4),'Raw Data'!AB4&lt;40,'Raw Data'!AB4&gt;0),'Raw Data'!AB4,40),"")</f>
        <v/>
      </c>
      <c r="AC4" s="21" t="str">
        <f>IF(SUM('Raw Data'!$AA4:$AD4)&gt;10,IF(AND(ISNUMBER('Raw Data'!AC4),'Raw Data'!AC4&lt;40,'Raw Data'!AC4&gt;0),'Raw Data'!AC4,40),"")</f>
        <v/>
      </c>
      <c r="AD4" s="22" t="str">
        <f>IF(SUM('Raw Data'!$AA4:$AD4)&gt;10,IF(AND(ISNUMBER('Raw Data'!AD4),'Raw Data'!AD4&lt;40,'Raw Data'!AD4&gt;0),'Raw Data'!AD4,40),"")</f>
        <v/>
      </c>
      <c r="AE4" s="20" t="str">
        <f>IF(SUM('Raw Data'!$AE4:$AH4)&gt;10,IF(AND(ISNUMBER('Raw Data'!AE4),'Raw Data'!AE4&lt;40,'Raw Data'!AE4&gt;0),'Raw Data'!AE4,40),"")</f>
        <v/>
      </c>
      <c r="AF4" s="21" t="str">
        <f>IF(SUM('Raw Data'!$AE4:$AH4)&gt;10,IF(AND(ISNUMBER('Raw Data'!AF4),'Raw Data'!AF4&lt;40,'Raw Data'!AF4&gt;0),'Raw Data'!AF4,40),"")</f>
        <v/>
      </c>
      <c r="AG4" s="21" t="str">
        <f>IF(SUM('Raw Data'!$AE4:$AH4)&gt;10,IF(AND(ISNUMBER('Raw Data'!AG4),'Raw Data'!AG4&lt;40,'Raw Data'!AG4&gt;0),'Raw Data'!AG4,40),"")</f>
        <v/>
      </c>
      <c r="AH4" s="22" t="str">
        <f>IF(SUM('Raw Data'!$AE4:$AH4)&gt;10,IF(AND(ISNUMBER('Raw Data'!AH4),'Raw Data'!AH4&lt;40,'Raw Data'!AH4&gt;0),'Raw Data'!AH4,40),"")</f>
        <v/>
      </c>
      <c r="AI4" s="30" t="str">
        <f t="shared" ref="AI4:AI26" si="37">IF(ISNUMBER(C4),F4-C4,"")</f>
        <v/>
      </c>
      <c r="AJ4" s="31" t="str">
        <f t="shared" ref="AJ4:AJ26" si="38">IF(ISNUMBER(G4),J4-G4,"")</f>
        <v/>
      </c>
      <c r="AK4" s="32" t="str">
        <f t="shared" si="0"/>
        <v/>
      </c>
      <c r="AL4" s="31" t="str">
        <f t="shared" si="1"/>
        <v/>
      </c>
      <c r="AM4" s="31" t="str">
        <f t="shared" si="2"/>
        <v/>
      </c>
      <c r="AN4" s="31" t="str">
        <f t="shared" si="3"/>
        <v/>
      </c>
      <c r="AO4" s="31" t="str">
        <f t="shared" si="4"/>
        <v/>
      </c>
      <c r="AP4" s="33" t="str">
        <f t="shared" si="5"/>
        <v/>
      </c>
      <c r="AQ4" s="30" t="str">
        <f t="shared" ref="AQ4:AQ26" si="39">IF(ISNUMBER(C4),D4-C4,"")</f>
        <v/>
      </c>
      <c r="AR4" s="31" t="str">
        <f t="shared" si="6"/>
        <v/>
      </c>
      <c r="AS4" s="31" t="str">
        <f t="shared" si="7"/>
        <v/>
      </c>
      <c r="AT4" s="31" t="str">
        <f t="shared" si="8"/>
        <v/>
      </c>
      <c r="AU4" s="31" t="str">
        <f t="shared" si="9"/>
        <v/>
      </c>
      <c r="AV4" s="31" t="str">
        <f t="shared" si="10"/>
        <v/>
      </c>
      <c r="AW4" s="31" t="str">
        <f t="shared" si="11"/>
        <v/>
      </c>
      <c r="AX4" s="33" t="str">
        <f t="shared" si="12"/>
        <v/>
      </c>
      <c r="AY4" s="30" t="str">
        <f t="shared" si="13"/>
        <v/>
      </c>
      <c r="AZ4" s="31" t="str">
        <f t="shared" si="14"/>
        <v/>
      </c>
      <c r="BA4" s="31" t="str">
        <f t="shared" si="15"/>
        <v/>
      </c>
      <c r="BB4" s="31" t="str">
        <f t="shared" si="16"/>
        <v/>
      </c>
      <c r="BC4" s="31" t="str">
        <f t="shared" si="17"/>
        <v/>
      </c>
      <c r="BD4" s="31" t="str">
        <f t="shared" si="18"/>
        <v/>
      </c>
      <c r="BE4" s="31" t="str">
        <f t="shared" si="19"/>
        <v/>
      </c>
      <c r="BF4" s="33" t="str">
        <f t="shared" si="20"/>
        <v/>
      </c>
      <c r="BG4" s="30" t="str">
        <f t="shared" ref="BG4:BG26" si="40">IF(ISNUMBER(AI4), 2^(-AI4), "")</f>
        <v/>
      </c>
      <c r="BH4" s="31" t="str">
        <f t="shared" ref="BH4:BH26" si="41">IF(ISNUMBER(AJ4), 2^(-AJ4), "")</f>
        <v/>
      </c>
      <c r="BI4" s="31" t="str">
        <f t="shared" ref="BI4:BI26" si="42">IF(ISNUMBER(AK4), 2^(-AK4), "")</f>
        <v/>
      </c>
      <c r="BJ4" s="31" t="str">
        <f t="shared" ref="BJ4:BJ26" si="43">IF(ISNUMBER(AL4), 2^(-AL4), "")</f>
        <v/>
      </c>
      <c r="BK4" s="31" t="str">
        <f t="shared" ref="BK4:BK26" si="44">IF(ISNUMBER(AM4), 2^(-AM4), "")</f>
        <v/>
      </c>
      <c r="BL4" s="31" t="str">
        <f t="shared" ref="BL4:BL26" si="45">IF(ISNUMBER(AN4), 2^(-AN4), "")</f>
        <v/>
      </c>
      <c r="BM4" s="31" t="str">
        <f t="shared" ref="BM4:BM26" si="46">IF(ISNUMBER(AO4), 2^(-AO4), "")</f>
        <v/>
      </c>
      <c r="BN4" s="33" t="str">
        <f t="shared" ref="BN4:BN26" si="47">IF(ISNUMBER(AP4), 2^(-AP4), "")</f>
        <v/>
      </c>
      <c r="BO4" s="34" t="str">
        <f t="shared" ref="BO4:BO26" si="48">IF(ISNUMBER(C4), IF(AQ4&gt;=1, 2^(-D4)/(2^(-C4)-2^(-F4)), IF(AY4&gt;=1, 1-(2^(-E4)/(2^(-C4)-2^(-F4))), 50%)), "")</f>
        <v/>
      </c>
      <c r="BP4" s="35" t="str">
        <f t="shared" si="22"/>
        <v/>
      </c>
      <c r="BQ4" s="35" t="str">
        <f t="shared" si="23"/>
        <v/>
      </c>
      <c r="BR4" s="35" t="str">
        <f t="shared" si="24"/>
        <v/>
      </c>
      <c r="BS4" s="35" t="str">
        <f t="shared" si="25"/>
        <v/>
      </c>
      <c r="BT4" s="35" t="str">
        <f t="shared" si="26"/>
        <v/>
      </c>
      <c r="BU4" s="35" t="str">
        <f t="shared" si="27"/>
        <v/>
      </c>
      <c r="BV4" s="36" t="str">
        <f t="shared" si="28"/>
        <v/>
      </c>
      <c r="BW4" s="34" t="str">
        <f t="shared" ref="BW4:BW26" si="49">IF(ISNUMBER(C4), IF(AY4&gt;=1, 2^(-E4)/(2^(-C4)-2^(-F4)), IF(AQ4&gt;=1, 1-(2^(-D4)/(2^(-C4)-2^(-F4))), 50%)), "")</f>
        <v/>
      </c>
      <c r="BX4" s="35" t="str">
        <f t="shared" si="29"/>
        <v/>
      </c>
      <c r="BY4" s="35" t="str">
        <f t="shared" si="30"/>
        <v/>
      </c>
      <c r="BZ4" s="35" t="str">
        <f t="shared" si="31"/>
        <v/>
      </c>
      <c r="CA4" s="35" t="str">
        <f t="shared" si="32"/>
        <v/>
      </c>
      <c r="CB4" s="35" t="str">
        <f t="shared" si="33"/>
        <v/>
      </c>
      <c r="CC4" s="35" t="str">
        <f t="shared" si="34"/>
        <v/>
      </c>
      <c r="CD4" s="36" t="str">
        <f t="shared" si="35"/>
        <v/>
      </c>
      <c r="CE4" s="34" t="str">
        <f t="shared" ref="CE4:CE26" si="50">IF(ISNUMBER(C4), IF((BW4+BO4)&lt;=1,1-BW4-BO4,"N/A"),"")</f>
        <v/>
      </c>
      <c r="CF4" s="35" t="str">
        <f t="shared" ref="CF4:CF26" si="51">IF(ISNUMBER(G4), IF((BX4+BP4)&lt;=1,1-BX4-BP4,"N/A"),"")</f>
        <v/>
      </c>
      <c r="CG4" s="35" t="str">
        <f t="shared" ref="CG4:CG26" si="52">IF(ISNUMBER(K4), IF((BY4+BQ4)&lt;=1,1-BY4-BQ4,"N/A"),"")</f>
        <v/>
      </c>
      <c r="CH4" s="35" t="str">
        <f t="shared" ref="CH4:CH26" si="53">IF(ISNUMBER(O4), IF((BZ4+BR4)&lt;=1,1-BZ4-BR4,"N/A"),"")</f>
        <v/>
      </c>
      <c r="CI4" s="35" t="str">
        <f t="shared" ref="CI4:CI26" si="54">IF(ISNUMBER(S4), IF((CA4+BS4)&lt;=1,1-CA4-BS4,"N/A"),"")</f>
        <v/>
      </c>
      <c r="CJ4" s="35" t="str">
        <f t="shared" ref="CJ4:CJ26" si="55">IF(ISNUMBER(W4), IF((CB4+BT4)&lt;=1,1-CB4-BT4,"N/A"),"")</f>
        <v/>
      </c>
      <c r="CK4" s="35" t="str">
        <f t="shared" ref="CK4:CK26" si="56">IF(ISNUMBER(AA4), IF((CC4+BU4)&lt;=1,1-CC4-BU4,"N/A"),"")</f>
        <v/>
      </c>
      <c r="CL4" s="95" t="str">
        <f t="shared" ref="CL4:CL26" si="57">IF(ISNUMBER(AE4), IF((CD4+BV4)&lt;=1,1-CD4-BV4,"N/A"),"")</f>
        <v/>
      </c>
      <c r="CM4" s="35" t="str">
        <f t="shared" ref="CM4:CM15" si="58">IF(ISNUMBER(BO4), BO4+CE4, "")</f>
        <v/>
      </c>
      <c r="CN4" s="35" t="str">
        <f t="shared" ref="CN4:CN16" si="59">IF(ISNUMBER(BP4), BP4+CF4, "")</f>
        <v/>
      </c>
      <c r="CO4" s="35" t="str">
        <f t="shared" ref="CO4:CO16" si="60">IF(ISNUMBER(BQ4), BQ4+CG4, "")</f>
        <v/>
      </c>
      <c r="CP4" s="35" t="str">
        <f t="shared" ref="CP4:CP16" si="61">IF(ISNUMBER(BR4), BR4+CH4, "")</f>
        <v/>
      </c>
      <c r="CQ4" s="35" t="str">
        <f t="shared" ref="CQ4:CQ16" si="62">IF(ISNUMBER(BS4), BS4+CI4, "")</f>
        <v/>
      </c>
      <c r="CR4" s="35" t="str">
        <f t="shared" ref="CR4:CR16" si="63">IF(ISNUMBER(BT4), BT4+CJ4, "")</f>
        <v/>
      </c>
      <c r="CS4" s="35" t="str">
        <f t="shared" ref="CS4:CS16" si="64">IF(ISNUMBER(BU4), BU4+CK4, "")</f>
        <v/>
      </c>
      <c r="CT4" s="35" t="str">
        <f t="shared" ref="CT4:CT16" si="65">IF(ISNUMBER(BV4), BV4+CL4, "")</f>
        <v/>
      </c>
    </row>
    <row r="5" spans="1:98" s="18" customFormat="1" ht="15" customHeight="1" x14ac:dyDescent="0.25">
      <c r="A5" s="6" t="str">
        <f>IF('Raw Data'!A5="","",'Raw Data'!A5)</f>
        <v/>
      </c>
      <c r="B5" s="6" t="str">
        <f>IF('Raw Data'!B5="","",'Raw Data'!B5)</f>
        <v/>
      </c>
      <c r="C5" s="20" t="str">
        <f>IF(SUM('Raw Data'!$C5:$F5)&gt;10,IF(AND(ISNUMBER('Raw Data'!C5),'Raw Data'!C5&lt;40,'Raw Data'!C5&gt;0),'Raw Data'!C5,40),"")</f>
        <v/>
      </c>
      <c r="D5" s="21" t="str">
        <f>IF(SUM('Raw Data'!$C5:$F5)&gt;10,IF(AND(ISNUMBER('Raw Data'!D5),'Raw Data'!D5&lt;40,'Raw Data'!D5&gt;0),'Raw Data'!D5,40),"")</f>
        <v/>
      </c>
      <c r="E5" s="21" t="str">
        <f>IF(SUM('Raw Data'!$C5:$F5)&gt;10,IF(AND(ISNUMBER('Raw Data'!E5),'Raw Data'!E5&lt;40,'Raw Data'!E5&gt;0),'Raw Data'!E5,40),"")</f>
        <v/>
      </c>
      <c r="F5" s="22" t="str">
        <f>IF(SUM('Raw Data'!$C5:$F5)&gt;10,IF(AND(ISNUMBER('Raw Data'!F5),'Raw Data'!F5&lt;40,'Raw Data'!F5&gt;0),'Raw Data'!F5,40),"")</f>
        <v/>
      </c>
      <c r="G5" s="20" t="str">
        <f>IF(SUM('Raw Data'!$G5:$J5)&gt;10,IF(AND(ISNUMBER('Raw Data'!G5),'Raw Data'!G5&lt;40,'Raw Data'!G5&gt;0),'Raw Data'!G5,40),"")</f>
        <v/>
      </c>
      <c r="H5" s="21" t="str">
        <f>IF(SUM('Raw Data'!$G5:$J5)&gt;10,IF(AND(ISNUMBER('Raw Data'!H5),'Raw Data'!H5&lt;40,'Raw Data'!H5&gt;0),'Raw Data'!H5,40),"")</f>
        <v/>
      </c>
      <c r="I5" s="21" t="str">
        <f>IF(SUM('Raw Data'!$G5:$J5)&gt;10,IF(AND(ISNUMBER('Raw Data'!I5),'Raw Data'!I5&lt;40,'Raw Data'!I5&gt;0),'Raw Data'!I5,40),"")</f>
        <v/>
      </c>
      <c r="J5" s="22" t="str">
        <f>IF(SUM('Raw Data'!$G5:$J5)&gt;10,IF(AND(ISNUMBER('Raw Data'!J5),'Raw Data'!J5&lt;40,'Raw Data'!J5&gt;0),'Raw Data'!J5,40),"")</f>
        <v/>
      </c>
      <c r="K5" s="20" t="str">
        <f>IF(SUM('Raw Data'!$K5:$N5)&gt;10,IF(AND(ISNUMBER('Raw Data'!K5),'Raw Data'!K5&lt;40,'Raw Data'!K5&gt;0),'Raw Data'!K5,40),"")</f>
        <v/>
      </c>
      <c r="L5" s="21" t="str">
        <f>IF(SUM('Raw Data'!$K5:$N5)&gt;10,IF(AND(ISNUMBER('Raw Data'!L5),'Raw Data'!L5&lt;40,'Raw Data'!L5&gt;0),'Raw Data'!L5,40),"")</f>
        <v/>
      </c>
      <c r="M5" s="21" t="str">
        <f>IF(SUM('Raw Data'!$K5:$N5)&gt;10,IF(AND(ISNUMBER('Raw Data'!M5),'Raw Data'!M5&lt;40,'Raw Data'!M5&gt;0),'Raw Data'!M5,40),"")</f>
        <v/>
      </c>
      <c r="N5" s="22" t="str">
        <f>IF(SUM('Raw Data'!$K5:$N5)&gt;10,IF(AND(ISNUMBER('Raw Data'!N5),'Raw Data'!N5&lt;40,'Raw Data'!N5&gt;0),'Raw Data'!N5,40),"")</f>
        <v/>
      </c>
      <c r="O5" s="20" t="str">
        <f>IF(SUM('Raw Data'!$O5:$R5)&gt;10,IF(AND(ISNUMBER('Raw Data'!O5),'Raw Data'!O5&lt;40,'Raw Data'!O5&gt;0),'Raw Data'!O5,40),"")</f>
        <v/>
      </c>
      <c r="P5" s="21" t="str">
        <f>IF(SUM('Raw Data'!$O5:$R5)&gt;10,IF(AND(ISNUMBER('Raw Data'!P5),'Raw Data'!P5&lt;40,'Raw Data'!P5&gt;0),'Raw Data'!P5,40),"")</f>
        <v/>
      </c>
      <c r="Q5" s="21" t="str">
        <f>IF(SUM('Raw Data'!$O5:$R5)&gt;10,IF(AND(ISNUMBER('Raw Data'!Q5),'Raw Data'!Q5&lt;40,'Raw Data'!Q5&gt;0),'Raw Data'!Q5,40),"")</f>
        <v/>
      </c>
      <c r="R5" s="22" t="str">
        <f>IF(SUM('Raw Data'!$O5:$R5)&gt;10,IF(AND(ISNUMBER('Raw Data'!R5),'Raw Data'!R5&lt;40,'Raw Data'!R5&gt;0),'Raw Data'!R5,40),"")</f>
        <v/>
      </c>
      <c r="S5" s="20" t="str">
        <f>IF(SUM('Raw Data'!$S5:$V5)&gt;10,IF(AND(ISNUMBER('Raw Data'!S5),'Raw Data'!S5&lt;40,'Raw Data'!S5&gt;0),'Raw Data'!S5,40),"")</f>
        <v/>
      </c>
      <c r="T5" s="21" t="str">
        <f>IF(SUM('Raw Data'!$S5:$V5)&gt;10,IF(AND(ISNUMBER('Raw Data'!T5),'Raw Data'!T5&lt;40,'Raw Data'!T5&gt;0),'Raw Data'!T5,40),"")</f>
        <v/>
      </c>
      <c r="U5" s="21" t="str">
        <f>IF(SUM('Raw Data'!$S5:$V5)&gt;10,IF(AND(ISNUMBER('Raw Data'!U5),'Raw Data'!U5&lt;40,'Raw Data'!U5&gt;0),'Raw Data'!U5,40),"")</f>
        <v/>
      </c>
      <c r="V5" s="22" t="str">
        <f>IF(SUM('Raw Data'!$S5:$V5)&gt;10,IF(AND(ISNUMBER('Raw Data'!V5),'Raw Data'!V5&lt;40,'Raw Data'!V5&gt;0),'Raw Data'!V5,40),"")</f>
        <v/>
      </c>
      <c r="W5" s="20" t="str">
        <f>IF(SUM('Raw Data'!$W5:$Z5)&gt;10,IF(AND(ISNUMBER('Raw Data'!W5),'Raw Data'!W5&lt;40,'Raw Data'!W5&gt;0),'Raw Data'!W5,40),"")</f>
        <v/>
      </c>
      <c r="X5" s="21" t="str">
        <f>IF(SUM('Raw Data'!$W5:$Z5)&gt;10,IF(AND(ISNUMBER('Raw Data'!X5),'Raw Data'!X5&lt;40,'Raw Data'!X5&gt;0),'Raw Data'!X5,40),"")</f>
        <v/>
      </c>
      <c r="Y5" s="21" t="str">
        <f>IF(SUM('Raw Data'!$W5:$Z5)&gt;10,IF(AND(ISNUMBER('Raw Data'!Y5),'Raw Data'!Y5&lt;40,'Raw Data'!Y5&gt;0),'Raw Data'!Y5,40),"")</f>
        <v/>
      </c>
      <c r="Z5" s="22" t="str">
        <f>IF(SUM('Raw Data'!$W5:$Z5)&gt;10,IF(AND(ISNUMBER('Raw Data'!Z5),'Raw Data'!Z5&lt;40,'Raw Data'!Z5&gt;0),'Raw Data'!Z5,40),"")</f>
        <v/>
      </c>
      <c r="AA5" s="20" t="str">
        <f>IF(SUM('Raw Data'!$AA5:$AD5)&gt;10,IF(AND(ISNUMBER('Raw Data'!AA5),'Raw Data'!AA5&lt;40,'Raw Data'!AA5&gt;0),'Raw Data'!AA5,40),"")</f>
        <v/>
      </c>
      <c r="AB5" s="21" t="str">
        <f>IF(SUM('Raw Data'!$AA5:$AD5)&gt;10,IF(AND(ISNUMBER('Raw Data'!AB5),'Raw Data'!AB5&lt;40,'Raw Data'!AB5&gt;0),'Raw Data'!AB5,40),"")</f>
        <v/>
      </c>
      <c r="AC5" s="21" t="str">
        <f>IF(SUM('Raw Data'!$AA5:$AD5)&gt;10,IF(AND(ISNUMBER('Raw Data'!AC5),'Raw Data'!AC5&lt;40,'Raw Data'!AC5&gt;0),'Raw Data'!AC5,40),"")</f>
        <v/>
      </c>
      <c r="AD5" s="22" t="str">
        <f>IF(SUM('Raw Data'!$AA5:$AD5)&gt;10,IF(AND(ISNUMBER('Raw Data'!AD5),'Raw Data'!AD5&lt;40,'Raw Data'!AD5&gt;0),'Raw Data'!AD5,40),"")</f>
        <v/>
      </c>
      <c r="AE5" s="20" t="str">
        <f>IF(SUM('Raw Data'!$AE5:$AH5)&gt;10,IF(AND(ISNUMBER('Raw Data'!AE5),'Raw Data'!AE5&lt;40,'Raw Data'!AE5&gt;0),'Raw Data'!AE5,40),"")</f>
        <v/>
      </c>
      <c r="AF5" s="21" t="str">
        <f>IF(SUM('Raw Data'!$AE5:$AH5)&gt;10,IF(AND(ISNUMBER('Raw Data'!AF5),'Raw Data'!AF5&lt;40,'Raw Data'!AF5&gt;0),'Raw Data'!AF5,40),"")</f>
        <v/>
      </c>
      <c r="AG5" s="21" t="str">
        <f>IF(SUM('Raw Data'!$AE5:$AH5)&gt;10,IF(AND(ISNUMBER('Raw Data'!AG5),'Raw Data'!AG5&lt;40,'Raw Data'!AG5&gt;0),'Raw Data'!AG5,40),"")</f>
        <v/>
      </c>
      <c r="AH5" s="22" t="str">
        <f>IF(SUM('Raw Data'!$AE5:$AH5)&gt;10,IF(AND(ISNUMBER('Raw Data'!AH5),'Raw Data'!AH5&lt;40,'Raw Data'!AH5&gt;0),'Raw Data'!AH5,40),"")</f>
        <v/>
      </c>
      <c r="AI5" s="30" t="str">
        <f t="shared" si="37"/>
        <v/>
      </c>
      <c r="AJ5" s="31" t="str">
        <f t="shared" si="38"/>
        <v/>
      </c>
      <c r="AK5" s="32" t="str">
        <f t="shared" si="0"/>
        <v/>
      </c>
      <c r="AL5" s="31" t="str">
        <f t="shared" si="1"/>
        <v/>
      </c>
      <c r="AM5" s="31" t="str">
        <f t="shared" si="2"/>
        <v/>
      </c>
      <c r="AN5" s="31" t="str">
        <f t="shared" si="3"/>
        <v/>
      </c>
      <c r="AO5" s="31" t="str">
        <f t="shared" si="4"/>
        <v/>
      </c>
      <c r="AP5" s="33" t="str">
        <f t="shared" si="5"/>
        <v/>
      </c>
      <c r="AQ5" s="30" t="str">
        <f t="shared" si="39"/>
        <v/>
      </c>
      <c r="AR5" s="31" t="str">
        <f t="shared" si="6"/>
        <v/>
      </c>
      <c r="AS5" s="31" t="str">
        <f t="shared" si="7"/>
        <v/>
      </c>
      <c r="AT5" s="31" t="str">
        <f t="shared" si="8"/>
        <v/>
      </c>
      <c r="AU5" s="31" t="str">
        <f t="shared" si="9"/>
        <v/>
      </c>
      <c r="AV5" s="31" t="str">
        <f t="shared" si="10"/>
        <v/>
      </c>
      <c r="AW5" s="31" t="str">
        <f t="shared" si="11"/>
        <v/>
      </c>
      <c r="AX5" s="33" t="str">
        <f t="shared" si="12"/>
        <v/>
      </c>
      <c r="AY5" s="30" t="str">
        <f t="shared" si="13"/>
        <v/>
      </c>
      <c r="AZ5" s="31" t="str">
        <f t="shared" si="14"/>
        <v/>
      </c>
      <c r="BA5" s="31" t="str">
        <f t="shared" si="15"/>
        <v/>
      </c>
      <c r="BB5" s="31" t="str">
        <f t="shared" si="16"/>
        <v/>
      </c>
      <c r="BC5" s="31" t="str">
        <f t="shared" si="17"/>
        <v/>
      </c>
      <c r="BD5" s="31" t="str">
        <f t="shared" si="18"/>
        <v/>
      </c>
      <c r="BE5" s="31" t="str">
        <f t="shared" si="19"/>
        <v/>
      </c>
      <c r="BF5" s="33" t="str">
        <f t="shared" si="20"/>
        <v/>
      </c>
      <c r="BG5" s="30" t="str">
        <f t="shared" si="40"/>
        <v/>
      </c>
      <c r="BH5" s="31" t="str">
        <f t="shared" si="41"/>
        <v/>
      </c>
      <c r="BI5" s="31" t="str">
        <f t="shared" si="42"/>
        <v/>
      </c>
      <c r="BJ5" s="31" t="str">
        <f t="shared" si="43"/>
        <v/>
      </c>
      <c r="BK5" s="31" t="str">
        <f t="shared" si="44"/>
        <v/>
      </c>
      <c r="BL5" s="31" t="str">
        <f t="shared" si="45"/>
        <v/>
      </c>
      <c r="BM5" s="31" t="str">
        <f t="shared" si="46"/>
        <v/>
      </c>
      <c r="BN5" s="33" t="str">
        <f t="shared" si="47"/>
        <v/>
      </c>
      <c r="BO5" s="34" t="str">
        <f t="shared" si="48"/>
        <v/>
      </c>
      <c r="BP5" s="35" t="str">
        <f t="shared" si="22"/>
        <v/>
      </c>
      <c r="BQ5" s="35" t="str">
        <f t="shared" si="23"/>
        <v/>
      </c>
      <c r="BR5" s="35" t="str">
        <f t="shared" si="24"/>
        <v/>
      </c>
      <c r="BS5" s="35" t="str">
        <f t="shared" si="25"/>
        <v/>
      </c>
      <c r="BT5" s="35" t="str">
        <f t="shared" si="26"/>
        <v/>
      </c>
      <c r="BU5" s="35" t="str">
        <f t="shared" si="27"/>
        <v/>
      </c>
      <c r="BV5" s="36" t="str">
        <f t="shared" si="28"/>
        <v/>
      </c>
      <c r="BW5" s="34" t="str">
        <f t="shared" si="49"/>
        <v/>
      </c>
      <c r="BX5" s="35" t="str">
        <f t="shared" si="29"/>
        <v/>
      </c>
      <c r="BY5" s="35" t="str">
        <f t="shared" si="30"/>
        <v/>
      </c>
      <c r="BZ5" s="35" t="str">
        <f t="shared" si="31"/>
        <v/>
      </c>
      <c r="CA5" s="35" t="str">
        <f t="shared" si="32"/>
        <v/>
      </c>
      <c r="CB5" s="35" t="str">
        <f t="shared" si="33"/>
        <v/>
      </c>
      <c r="CC5" s="35" t="str">
        <f t="shared" si="34"/>
        <v/>
      </c>
      <c r="CD5" s="36" t="str">
        <f t="shared" si="35"/>
        <v/>
      </c>
      <c r="CE5" s="34" t="str">
        <f t="shared" si="50"/>
        <v/>
      </c>
      <c r="CF5" s="35" t="str">
        <f t="shared" si="51"/>
        <v/>
      </c>
      <c r="CG5" s="35" t="str">
        <f t="shared" si="52"/>
        <v/>
      </c>
      <c r="CH5" s="35" t="str">
        <f t="shared" si="53"/>
        <v/>
      </c>
      <c r="CI5" s="35" t="str">
        <f t="shared" si="54"/>
        <v/>
      </c>
      <c r="CJ5" s="35" t="str">
        <f t="shared" si="55"/>
        <v/>
      </c>
      <c r="CK5" s="35" t="str">
        <f t="shared" si="56"/>
        <v/>
      </c>
      <c r="CL5" s="95" t="str">
        <f t="shared" si="57"/>
        <v/>
      </c>
      <c r="CM5" s="35" t="str">
        <f t="shared" si="58"/>
        <v/>
      </c>
      <c r="CN5" s="35" t="str">
        <f t="shared" si="59"/>
        <v/>
      </c>
      <c r="CO5" s="35" t="str">
        <f t="shared" si="60"/>
        <v/>
      </c>
      <c r="CP5" s="35" t="str">
        <f t="shared" si="61"/>
        <v/>
      </c>
      <c r="CQ5" s="35" t="str">
        <f t="shared" si="62"/>
        <v/>
      </c>
      <c r="CR5" s="35" t="str">
        <f t="shared" si="63"/>
        <v/>
      </c>
      <c r="CS5" s="35" t="str">
        <f t="shared" si="64"/>
        <v/>
      </c>
      <c r="CT5" s="35" t="str">
        <f t="shared" si="65"/>
        <v/>
      </c>
    </row>
    <row r="6" spans="1:98" s="18" customFormat="1" ht="15" customHeight="1" x14ac:dyDescent="0.25">
      <c r="A6" s="6" t="str">
        <f>IF('Raw Data'!A6="","",'Raw Data'!A6)</f>
        <v/>
      </c>
      <c r="B6" s="6" t="str">
        <f>IF('Raw Data'!B6="","",'Raw Data'!B6)</f>
        <v/>
      </c>
      <c r="C6" s="20" t="str">
        <f>IF(SUM('Raw Data'!$C6:$F6)&gt;10,IF(AND(ISNUMBER('Raw Data'!C6),'Raw Data'!C6&lt;40,'Raw Data'!C6&gt;0),'Raw Data'!C6,40),"")</f>
        <v/>
      </c>
      <c r="D6" s="21" t="str">
        <f>IF(SUM('Raw Data'!$C6:$F6)&gt;10,IF(AND(ISNUMBER('Raw Data'!D6),'Raw Data'!D6&lt;40,'Raw Data'!D6&gt;0),'Raw Data'!D6,40),"")</f>
        <v/>
      </c>
      <c r="E6" s="21" t="str">
        <f>IF(SUM('Raw Data'!$C6:$F6)&gt;10,IF(AND(ISNUMBER('Raw Data'!E6),'Raw Data'!E6&lt;40,'Raw Data'!E6&gt;0),'Raw Data'!E6,40),"")</f>
        <v/>
      </c>
      <c r="F6" s="22" t="str">
        <f>IF(SUM('Raw Data'!$C6:$F6)&gt;10,IF(AND(ISNUMBER('Raw Data'!F6),'Raw Data'!F6&lt;40,'Raw Data'!F6&gt;0),'Raw Data'!F6,40),"")</f>
        <v/>
      </c>
      <c r="G6" s="20" t="str">
        <f>IF(SUM('Raw Data'!$G6:$J6)&gt;10,IF(AND(ISNUMBER('Raw Data'!G6),'Raw Data'!G6&lt;40,'Raw Data'!G6&gt;0),'Raw Data'!G6,40),"")</f>
        <v/>
      </c>
      <c r="H6" s="21" t="str">
        <f>IF(SUM('Raw Data'!$G6:$J6)&gt;10,IF(AND(ISNUMBER('Raw Data'!H6),'Raw Data'!H6&lt;40,'Raw Data'!H6&gt;0),'Raw Data'!H6,40),"")</f>
        <v/>
      </c>
      <c r="I6" s="21" t="str">
        <f>IF(SUM('Raw Data'!$G6:$J6)&gt;10,IF(AND(ISNUMBER('Raw Data'!I6),'Raw Data'!I6&lt;40,'Raw Data'!I6&gt;0),'Raw Data'!I6,40),"")</f>
        <v/>
      </c>
      <c r="J6" s="22" t="str">
        <f>IF(SUM('Raw Data'!$G6:$J6)&gt;10,IF(AND(ISNUMBER('Raw Data'!J6),'Raw Data'!J6&lt;40,'Raw Data'!J6&gt;0),'Raw Data'!J6,40),"")</f>
        <v/>
      </c>
      <c r="K6" s="20" t="str">
        <f>IF(SUM('Raw Data'!$K6:$N6)&gt;10,IF(AND(ISNUMBER('Raw Data'!K6),'Raw Data'!K6&lt;40,'Raw Data'!K6&gt;0),'Raw Data'!K6,40),"")</f>
        <v/>
      </c>
      <c r="L6" s="21" t="str">
        <f>IF(SUM('Raw Data'!$K6:$N6)&gt;10,IF(AND(ISNUMBER('Raw Data'!L6),'Raw Data'!L6&lt;40,'Raw Data'!L6&gt;0),'Raw Data'!L6,40),"")</f>
        <v/>
      </c>
      <c r="M6" s="21" t="str">
        <f>IF(SUM('Raw Data'!$K6:$N6)&gt;10,IF(AND(ISNUMBER('Raw Data'!M6),'Raw Data'!M6&lt;40,'Raw Data'!M6&gt;0),'Raw Data'!M6,40),"")</f>
        <v/>
      </c>
      <c r="N6" s="22" t="str">
        <f>IF(SUM('Raw Data'!$K6:$N6)&gt;10,IF(AND(ISNUMBER('Raw Data'!N6),'Raw Data'!N6&lt;40,'Raw Data'!N6&gt;0),'Raw Data'!N6,40),"")</f>
        <v/>
      </c>
      <c r="O6" s="20" t="str">
        <f>IF(SUM('Raw Data'!$O6:$R6)&gt;10,IF(AND(ISNUMBER('Raw Data'!O6),'Raw Data'!O6&lt;40,'Raw Data'!O6&gt;0),'Raw Data'!O6,40),"")</f>
        <v/>
      </c>
      <c r="P6" s="21" t="str">
        <f>IF(SUM('Raw Data'!$O6:$R6)&gt;10,IF(AND(ISNUMBER('Raw Data'!P6),'Raw Data'!P6&lt;40,'Raw Data'!P6&gt;0),'Raw Data'!P6,40),"")</f>
        <v/>
      </c>
      <c r="Q6" s="21" t="str">
        <f>IF(SUM('Raw Data'!$O6:$R6)&gt;10,IF(AND(ISNUMBER('Raw Data'!Q6),'Raw Data'!Q6&lt;40,'Raw Data'!Q6&gt;0),'Raw Data'!Q6,40),"")</f>
        <v/>
      </c>
      <c r="R6" s="22" t="str">
        <f>IF(SUM('Raw Data'!$O6:$R6)&gt;10,IF(AND(ISNUMBER('Raw Data'!R6),'Raw Data'!R6&lt;40,'Raw Data'!R6&gt;0),'Raw Data'!R6,40),"")</f>
        <v/>
      </c>
      <c r="S6" s="20" t="str">
        <f>IF(SUM('Raw Data'!$S6:$V6)&gt;10,IF(AND(ISNUMBER('Raw Data'!S6),'Raw Data'!S6&lt;40,'Raw Data'!S6&gt;0),'Raw Data'!S6,40),"")</f>
        <v/>
      </c>
      <c r="T6" s="21" t="str">
        <f>IF(SUM('Raw Data'!$S6:$V6)&gt;10,IF(AND(ISNUMBER('Raw Data'!T6),'Raw Data'!T6&lt;40,'Raw Data'!T6&gt;0),'Raw Data'!T6,40),"")</f>
        <v/>
      </c>
      <c r="U6" s="21" t="str">
        <f>IF(SUM('Raw Data'!$S6:$V6)&gt;10,IF(AND(ISNUMBER('Raw Data'!U6),'Raw Data'!U6&lt;40,'Raw Data'!U6&gt;0),'Raw Data'!U6,40),"")</f>
        <v/>
      </c>
      <c r="V6" s="22" t="str">
        <f>IF(SUM('Raw Data'!$S6:$V6)&gt;10,IF(AND(ISNUMBER('Raw Data'!V6),'Raw Data'!V6&lt;40,'Raw Data'!V6&gt;0),'Raw Data'!V6,40),"")</f>
        <v/>
      </c>
      <c r="W6" s="20" t="str">
        <f>IF(SUM('Raw Data'!$W6:$Z6)&gt;10,IF(AND(ISNUMBER('Raw Data'!W6),'Raw Data'!W6&lt;40,'Raw Data'!W6&gt;0),'Raw Data'!W6,40),"")</f>
        <v/>
      </c>
      <c r="X6" s="21" t="str">
        <f>IF(SUM('Raw Data'!$W6:$Z6)&gt;10,IF(AND(ISNUMBER('Raw Data'!X6),'Raw Data'!X6&lt;40,'Raw Data'!X6&gt;0),'Raw Data'!X6,40),"")</f>
        <v/>
      </c>
      <c r="Y6" s="21" t="str">
        <f>IF(SUM('Raw Data'!$W6:$Z6)&gt;10,IF(AND(ISNUMBER('Raw Data'!Y6),'Raw Data'!Y6&lt;40,'Raw Data'!Y6&gt;0),'Raw Data'!Y6,40),"")</f>
        <v/>
      </c>
      <c r="Z6" s="22" t="str">
        <f>IF(SUM('Raw Data'!$W6:$Z6)&gt;10,IF(AND(ISNUMBER('Raw Data'!Z6),'Raw Data'!Z6&lt;40,'Raw Data'!Z6&gt;0),'Raw Data'!Z6,40),"")</f>
        <v/>
      </c>
      <c r="AA6" s="20" t="str">
        <f>IF(SUM('Raw Data'!$AA6:$AD6)&gt;10,IF(AND(ISNUMBER('Raw Data'!AA6),'Raw Data'!AA6&lt;40,'Raw Data'!AA6&gt;0),'Raw Data'!AA6,40),"")</f>
        <v/>
      </c>
      <c r="AB6" s="21" t="str">
        <f>IF(SUM('Raw Data'!$AA6:$AD6)&gt;10,IF(AND(ISNUMBER('Raw Data'!AB6),'Raw Data'!AB6&lt;40,'Raw Data'!AB6&gt;0),'Raw Data'!AB6,40),"")</f>
        <v/>
      </c>
      <c r="AC6" s="21" t="str">
        <f>IF(SUM('Raw Data'!$AA6:$AD6)&gt;10,IF(AND(ISNUMBER('Raw Data'!AC6),'Raw Data'!AC6&lt;40,'Raw Data'!AC6&gt;0),'Raw Data'!AC6,40),"")</f>
        <v/>
      </c>
      <c r="AD6" s="22" t="str">
        <f>IF(SUM('Raw Data'!$AA6:$AD6)&gt;10,IF(AND(ISNUMBER('Raw Data'!AD6),'Raw Data'!AD6&lt;40,'Raw Data'!AD6&gt;0),'Raw Data'!AD6,40),"")</f>
        <v/>
      </c>
      <c r="AE6" s="20" t="str">
        <f>IF(SUM('Raw Data'!$AE6:$AH6)&gt;10,IF(AND(ISNUMBER('Raw Data'!AE6),'Raw Data'!AE6&lt;40,'Raw Data'!AE6&gt;0),'Raw Data'!AE6,40),"")</f>
        <v/>
      </c>
      <c r="AF6" s="21" t="str">
        <f>IF(SUM('Raw Data'!$AE6:$AH6)&gt;10,IF(AND(ISNUMBER('Raw Data'!AF6),'Raw Data'!AF6&lt;40,'Raw Data'!AF6&gt;0),'Raw Data'!AF6,40),"")</f>
        <v/>
      </c>
      <c r="AG6" s="21" t="str">
        <f>IF(SUM('Raw Data'!$AE6:$AH6)&gt;10,IF(AND(ISNUMBER('Raw Data'!AG6),'Raw Data'!AG6&lt;40,'Raw Data'!AG6&gt;0),'Raw Data'!AG6,40),"")</f>
        <v/>
      </c>
      <c r="AH6" s="22" t="str">
        <f>IF(SUM('Raw Data'!$AE6:$AH6)&gt;10,IF(AND(ISNUMBER('Raw Data'!AH6),'Raw Data'!AH6&lt;40,'Raw Data'!AH6&gt;0),'Raw Data'!AH6,40),"")</f>
        <v/>
      </c>
      <c r="AI6" s="30" t="str">
        <f t="shared" si="37"/>
        <v/>
      </c>
      <c r="AJ6" s="31" t="str">
        <f t="shared" si="38"/>
        <v/>
      </c>
      <c r="AK6" s="32" t="str">
        <f t="shared" si="0"/>
        <v/>
      </c>
      <c r="AL6" s="31" t="str">
        <f t="shared" si="1"/>
        <v/>
      </c>
      <c r="AM6" s="31" t="str">
        <f t="shared" si="2"/>
        <v/>
      </c>
      <c r="AN6" s="31" t="str">
        <f t="shared" si="3"/>
        <v/>
      </c>
      <c r="AO6" s="31" t="str">
        <f t="shared" si="4"/>
        <v/>
      </c>
      <c r="AP6" s="33" t="str">
        <f t="shared" si="5"/>
        <v/>
      </c>
      <c r="AQ6" s="30" t="str">
        <f t="shared" si="39"/>
        <v/>
      </c>
      <c r="AR6" s="31" t="str">
        <f t="shared" si="6"/>
        <v/>
      </c>
      <c r="AS6" s="31" t="str">
        <f t="shared" si="7"/>
        <v/>
      </c>
      <c r="AT6" s="31" t="str">
        <f t="shared" si="8"/>
        <v/>
      </c>
      <c r="AU6" s="31" t="str">
        <f t="shared" si="9"/>
        <v/>
      </c>
      <c r="AV6" s="31" t="str">
        <f t="shared" si="10"/>
        <v/>
      </c>
      <c r="AW6" s="31" t="str">
        <f t="shared" si="11"/>
        <v/>
      </c>
      <c r="AX6" s="33" t="str">
        <f t="shared" si="12"/>
        <v/>
      </c>
      <c r="AY6" s="30" t="str">
        <f t="shared" si="13"/>
        <v/>
      </c>
      <c r="AZ6" s="31" t="str">
        <f t="shared" si="14"/>
        <v/>
      </c>
      <c r="BA6" s="31" t="str">
        <f t="shared" si="15"/>
        <v/>
      </c>
      <c r="BB6" s="31" t="str">
        <f t="shared" si="16"/>
        <v/>
      </c>
      <c r="BC6" s="31" t="str">
        <f t="shared" si="17"/>
        <v/>
      </c>
      <c r="BD6" s="31" t="str">
        <f t="shared" si="18"/>
        <v/>
      </c>
      <c r="BE6" s="31" t="str">
        <f t="shared" si="19"/>
        <v/>
      </c>
      <c r="BF6" s="33" t="str">
        <f t="shared" si="20"/>
        <v/>
      </c>
      <c r="BG6" s="30" t="str">
        <f t="shared" si="40"/>
        <v/>
      </c>
      <c r="BH6" s="31" t="str">
        <f t="shared" si="41"/>
        <v/>
      </c>
      <c r="BI6" s="31" t="str">
        <f t="shared" si="42"/>
        <v/>
      </c>
      <c r="BJ6" s="31" t="str">
        <f t="shared" si="43"/>
        <v/>
      </c>
      <c r="BK6" s="31" t="str">
        <f t="shared" si="44"/>
        <v/>
      </c>
      <c r="BL6" s="31" t="str">
        <f t="shared" si="45"/>
        <v/>
      </c>
      <c r="BM6" s="31" t="str">
        <f t="shared" si="46"/>
        <v/>
      </c>
      <c r="BN6" s="33" t="str">
        <f t="shared" si="47"/>
        <v/>
      </c>
      <c r="BO6" s="34" t="str">
        <f t="shared" si="48"/>
        <v/>
      </c>
      <c r="BP6" s="35" t="str">
        <f t="shared" si="22"/>
        <v/>
      </c>
      <c r="BQ6" s="35" t="str">
        <f t="shared" si="23"/>
        <v/>
      </c>
      <c r="BR6" s="35" t="str">
        <f t="shared" si="24"/>
        <v/>
      </c>
      <c r="BS6" s="35" t="str">
        <f t="shared" si="25"/>
        <v/>
      </c>
      <c r="BT6" s="35" t="str">
        <f t="shared" si="26"/>
        <v/>
      </c>
      <c r="BU6" s="35" t="str">
        <f t="shared" si="27"/>
        <v/>
      </c>
      <c r="BV6" s="36" t="str">
        <f t="shared" si="28"/>
        <v/>
      </c>
      <c r="BW6" s="34" t="str">
        <f t="shared" si="49"/>
        <v/>
      </c>
      <c r="BX6" s="35" t="str">
        <f t="shared" si="29"/>
        <v/>
      </c>
      <c r="BY6" s="35" t="str">
        <f t="shared" si="30"/>
        <v/>
      </c>
      <c r="BZ6" s="35" t="str">
        <f t="shared" si="31"/>
        <v/>
      </c>
      <c r="CA6" s="35" t="str">
        <f t="shared" si="32"/>
        <v/>
      </c>
      <c r="CB6" s="35" t="str">
        <f t="shared" si="33"/>
        <v/>
      </c>
      <c r="CC6" s="35" t="str">
        <f t="shared" si="34"/>
        <v/>
      </c>
      <c r="CD6" s="36" t="str">
        <f t="shared" si="35"/>
        <v/>
      </c>
      <c r="CE6" s="34" t="str">
        <f t="shared" si="50"/>
        <v/>
      </c>
      <c r="CF6" s="35" t="str">
        <f t="shared" si="51"/>
        <v/>
      </c>
      <c r="CG6" s="35" t="str">
        <f t="shared" si="52"/>
        <v/>
      </c>
      <c r="CH6" s="35" t="str">
        <f t="shared" si="53"/>
        <v/>
      </c>
      <c r="CI6" s="35" t="str">
        <f t="shared" si="54"/>
        <v/>
      </c>
      <c r="CJ6" s="35" t="str">
        <f t="shared" si="55"/>
        <v/>
      </c>
      <c r="CK6" s="35" t="str">
        <f t="shared" si="56"/>
        <v/>
      </c>
      <c r="CL6" s="95" t="str">
        <f t="shared" si="57"/>
        <v/>
      </c>
      <c r="CM6" s="35" t="str">
        <f t="shared" si="58"/>
        <v/>
      </c>
      <c r="CN6" s="35" t="str">
        <f t="shared" si="59"/>
        <v/>
      </c>
      <c r="CO6" s="35" t="str">
        <f t="shared" si="60"/>
        <v/>
      </c>
      <c r="CP6" s="35" t="str">
        <f t="shared" si="61"/>
        <v/>
      </c>
      <c r="CQ6" s="35" t="str">
        <f t="shared" si="62"/>
        <v/>
      </c>
      <c r="CR6" s="35" t="str">
        <f t="shared" si="63"/>
        <v/>
      </c>
      <c r="CS6" s="35" t="str">
        <f t="shared" si="64"/>
        <v/>
      </c>
      <c r="CT6" s="35" t="str">
        <f t="shared" si="65"/>
        <v/>
      </c>
    </row>
    <row r="7" spans="1:98" s="18" customFormat="1" ht="15" customHeight="1" x14ac:dyDescent="0.25">
      <c r="A7" s="6" t="str">
        <f>IF('Raw Data'!A7="","",'Raw Data'!A7)</f>
        <v/>
      </c>
      <c r="B7" s="6" t="str">
        <f>IF('Raw Data'!B7="","",'Raw Data'!B7)</f>
        <v/>
      </c>
      <c r="C7" s="20" t="str">
        <f>IF(SUM('Raw Data'!$C7:$F7)&gt;10,IF(AND(ISNUMBER('Raw Data'!C7),'Raw Data'!C7&lt;40,'Raw Data'!C7&gt;0),'Raw Data'!C7,40),"")</f>
        <v/>
      </c>
      <c r="D7" s="21" t="str">
        <f>IF(SUM('Raw Data'!$C7:$F7)&gt;10,IF(AND(ISNUMBER('Raw Data'!D7),'Raw Data'!D7&lt;40,'Raw Data'!D7&gt;0),'Raw Data'!D7,40),"")</f>
        <v/>
      </c>
      <c r="E7" s="21" t="str">
        <f>IF(SUM('Raw Data'!$C7:$F7)&gt;10,IF(AND(ISNUMBER('Raw Data'!E7),'Raw Data'!E7&lt;40,'Raw Data'!E7&gt;0),'Raw Data'!E7,40),"")</f>
        <v/>
      </c>
      <c r="F7" s="22" t="str">
        <f>IF(SUM('Raw Data'!$C7:$F7)&gt;10,IF(AND(ISNUMBER('Raw Data'!F7),'Raw Data'!F7&lt;40,'Raw Data'!F7&gt;0),'Raw Data'!F7,40),"")</f>
        <v/>
      </c>
      <c r="G7" s="20" t="str">
        <f>IF(SUM('Raw Data'!$G7:$J7)&gt;10,IF(AND(ISNUMBER('Raw Data'!G7),'Raw Data'!G7&lt;40,'Raw Data'!G7&gt;0),'Raw Data'!G7,40),"")</f>
        <v/>
      </c>
      <c r="H7" s="21" t="str">
        <f>IF(SUM('Raw Data'!$G7:$J7)&gt;10,IF(AND(ISNUMBER('Raw Data'!H7),'Raw Data'!H7&lt;40,'Raw Data'!H7&gt;0),'Raw Data'!H7,40),"")</f>
        <v/>
      </c>
      <c r="I7" s="21" t="str">
        <f>IF(SUM('Raw Data'!$G7:$J7)&gt;10,IF(AND(ISNUMBER('Raw Data'!I7),'Raw Data'!I7&lt;40,'Raw Data'!I7&gt;0),'Raw Data'!I7,40),"")</f>
        <v/>
      </c>
      <c r="J7" s="22" t="str">
        <f>IF(SUM('Raw Data'!$G7:$J7)&gt;10,IF(AND(ISNUMBER('Raw Data'!J7),'Raw Data'!J7&lt;40,'Raw Data'!J7&gt;0),'Raw Data'!J7,40),"")</f>
        <v/>
      </c>
      <c r="K7" s="20" t="str">
        <f>IF(SUM('Raw Data'!$K7:$N7)&gt;10,IF(AND(ISNUMBER('Raw Data'!K7),'Raw Data'!K7&lt;40,'Raw Data'!K7&gt;0),'Raw Data'!K7,40),"")</f>
        <v/>
      </c>
      <c r="L7" s="21" t="str">
        <f>IF(SUM('Raw Data'!$K7:$N7)&gt;10,IF(AND(ISNUMBER('Raw Data'!L7),'Raw Data'!L7&lt;40,'Raw Data'!L7&gt;0),'Raw Data'!L7,40),"")</f>
        <v/>
      </c>
      <c r="M7" s="21" t="str">
        <f>IF(SUM('Raw Data'!$K7:$N7)&gt;10,IF(AND(ISNUMBER('Raw Data'!M7),'Raw Data'!M7&lt;40,'Raw Data'!M7&gt;0),'Raw Data'!M7,40),"")</f>
        <v/>
      </c>
      <c r="N7" s="22" t="str">
        <f>IF(SUM('Raw Data'!$K7:$N7)&gt;10,IF(AND(ISNUMBER('Raw Data'!N7),'Raw Data'!N7&lt;40,'Raw Data'!N7&gt;0),'Raw Data'!N7,40),"")</f>
        <v/>
      </c>
      <c r="O7" s="20" t="str">
        <f>IF(SUM('Raw Data'!$O7:$R7)&gt;10,IF(AND(ISNUMBER('Raw Data'!O7),'Raw Data'!O7&lt;40,'Raw Data'!O7&gt;0),'Raw Data'!O7,40),"")</f>
        <v/>
      </c>
      <c r="P7" s="21" t="str">
        <f>IF(SUM('Raw Data'!$O7:$R7)&gt;10,IF(AND(ISNUMBER('Raw Data'!P7),'Raw Data'!P7&lt;40,'Raw Data'!P7&gt;0),'Raw Data'!P7,40),"")</f>
        <v/>
      </c>
      <c r="Q7" s="21" t="str">
        <f>IF(SUM('Raw Data'!$O7:$R7)&gt;10,IF(AND(ISNUMBER('Raw Data'!Q7),'Raw Data'!Q7&lt;40,'Raw Data'!Q7&gt;0),'Raw Data'!Q7,40),"")</f>
        <v/>
      </c>
      <c r="R7" s="22" t="str">
        <f>IF(SUM('Raw Data'!$O7:$R7)&gt;10,IF(AND(ISNUMBER('Raw Data'!R7),'Raw Data'!R7&lt;40,'Raw Data'!R7&gt;0),'Raw Data'!R7,40),"")</f>
        <v/>
      </c>
      <c r="S7" s="20" t="str">
        <f>IF(SUM('Raw Data'!$S7:$V7)&gt;10,IF(AND(ISNUMBER('Raw Data'!S7),'Raw Data'!S7&lt;40,'Raw Data'!S7&gt;0),'Raw Data'!S7,40),"")</f>
        <v/>
      </c>
      <c r="T7" s="21" t="str">
        <f>IF(SUM('Raw Data'!$S7:$V7)&gt;10,IF(AND(ISNUMBER('Raw Data'!T7),'Raw Data'!T7&lt;40,'Raw Data'!T7&gt;0),'Raw Data'!T7,40),"")</f>
        <v/>
      </c>
      <c r="U7" s="21" t="str">
        <f>IF(SUM('Raw Data'!$S7:$V7)&gt;10,IF(AND(ISNUMBER('Raw Data'!U7),'Raw Data'!U7&lt;40,'Raw Data'!U7&gt;0),'Raw Data'!U7,40),"")</f>
        <v/>
      </c>
      <c r="V7" s="22" t="str">
        <f>IF(SUM('Raw Data'!$S7:$V7)&gt;10,IF(AND(ISNUMBER('Raw Data'!V7),'Raw Data'!V7&lt;40,'Raw Data'!V7&gt;0),'Raw Data'!V7,40),"")</f>
        <v/>
      </c>
      <c r="W7" s="20" t="str">
        <f>IF(SUM('Raw Data'!$W7:$Z7)&gt;10,IF(AND(ISNUMBER('Raw Data'!W7),'Raw Data'!W7&lt;40,'Raw Data'!W7&gt;0),'Raw Data'!W7,40),"")</f>
        <v/>
      </c>
      <c r="X7" s="21" t="str">
        <f>IF(SUM('Raw Data'!$W7:$Z7)&gt;10,IF(AND(ISNUMBER('Raw Data'!X7),'Raw Data'!X7&lt;40,'Raw Data'!X7&gt;0),'Raw Data'!X7,40),"")</f>
        <v/>
      </c>
      <c r="Y7" s="21" t="str">
        <f>IF(SUM('Raw Data'!$W7:$Z7)&gt;10,IF(AND(ISNUMBER('Raw Data'!Y7),'Raw Data'!Y7&lt;40,'Raw Data'!Y7&gt;0),'Raw Data'!Y7,40),"")</f>
        <v/>
      </c>
      <c r="Z7" s="22" t="str">
        <f>IF(SUM('Raw Data'!$W7:$Z7)&gt;10,IF(AND(ISNUMBER('Raw Data'!Z7),'Raw Data'!Z7&lt;40,'Raw Data'!Z7&gt;0),'Raw Data'!Z7,40),"")</f>
        <v/>
      </c>
      <c r="AA7" s="20" t="str">
        <f>IF(SUM('Raw Data'!$AA7:$AD7)&gt;10,IF(AND(ISNUMBER('Raw Data'!AA7),'Raw Data'!AA7&lt;40,'Raw Data'!AA7&gt;0),'Raw Data'!AA7,40),"")</f>
        <v/>
      </c>
      <c r="AB7" s="21" t="str">
        <f>IF(SUM('Raw Data'!$AA7:$AD7)&gt;10,IF(AND(ISNUMBER('Raw Data'!AB7),'Raw Data'!AB7&lt;40,'Raw Data'!AB7&gt;0),'Raw Data'!AB7,40),"")</f>
        <v/>
      </c>
      <c r="AC7" s="21" t="str">
        <f>IF(SUM('Raw Data'!$AA7:$AD7)&gt;10,IF(AND(ISNUMBER('Raw Data'!AC7),'Raw Data'!AC7&lt;40,'Raw Data'!AC7&gt;0),'Raw Data'!AC7,40),"")</f>
        <v/>
      </c>
      <c r="AD7" s="22" t="str">
        <f>IF(SUM('Raw Data'!$AA7:$AD7)&gt;10,IF(AND(ISNUMBER('Raw Data'!AD7),'Raw Data'!AD7&lt;40,'Raw Data'!AD7&gt;0),'Raw Data'!AD7,40),"")</f>
        <v/>
      </c>
      <c r="AE7" s="20" t="str">
        <f>IF(SUM('Raw Data'!$AE7:$AH7)&gt;10,IF(AND(ISNUMBER('Raw Data'!AE7),'Raw Data'!AE7&lt;40,'Raw Data'!AE7&gt;0),'Raw Data'!AE7,40),"")</f>
        <v/>
      </c>
      <c r="AF7" s="21" t="str">
        <f>IF(SUM('Raw Data'!$AE7:$AH7)&gt;10,IF(AND(ISNUMBER('Raw Data'!AF7),'Raw Data'!AF7&lt;40,'Raw Data'!AF7&gt;0),'Raw Data'!AF7,40),"")</f>
        <v/>
      </c>
      <c r="AG7" s="21" t="str">
        <f>IF(SUM('Raw Data'!$AE7:$AH7)&gt;10,IF(AND(ISNUMBER('Raw Data'!AG7),'Raw Data'!AG7&lt;40,'Raw Data'!AG7&gt;0),'Raw Data'!AG7,40),"")</f>
        <v/>
      </c>
      <c r="AH7" s="22" t="str">
        <f>IF(SUM('Raw Data'!$AE7:$AH7)&gt;10,IF(AND(ISNUMBER('Raw Data'!AH7),'Raw Data'!AH7&lt;40,'Raw Data'!AH7&gt;0),'Raw Data'!AH7,40),"")</f>
        <v/>
      </c>
      <c r="AI7" s="30" t="str">
        <f t="shared" si="37"/>
        <v/>
      </c>
      <c r="AJ7" s="31" t="str">
        <f t="shared" si="38"/>
        <v/>
      </c>
      <c r="AK7" s="32" t="str">
        <f t="shared" si="0"/>
        <v/>
      </c>
      <c r="AL7" s="31" t="str">
        <f t="shared" si="1"/>
        <v/>
      </c>
      <c r="AM7" s="31" t="str">
        <f t="shared" si="2"/>
        <v/>
      </c>
      <c r="AN7" s="31" t="str">
        <f t="shared" si="3"/>
        <v/>
      </c>
      <c r="AO7" s="31" t="str">
        <f t="shared" si="4"/>
        <v/>
      </c>
      <c r="AP7" s="33" t="str">
        <f t="shared" si="5"/>
        <v/>
      </c>
      <c r="AQ7" s="30" t="str">
        <f t="shared" si="39"/>
        <v/>
      </c>
      <c r="AR7" s="31" t="str">
        <f t="shared" si="6"/>
        <v/>
      </c>
      <c r="AS7" s="31" t="str">
        <f t="shared" si="7"/>
        <v/>
      </c>
      <c r="AT7" s="31" t="str">
        <f t="shared" si="8"/>
        <v/>
      </c>
      <c r="AU7" s="31" t="str">
        <f t="shared" si="9"/>
        <v/>
      </c>
      <c r="AV7" s="31" t="str">
        <f t="shared" si="10"/>
        <v/>
      </c>
      <c r="AW7" s="31" t="str">
        <f t="shared" si="11"/>
        <v/>
      </c>
      <c r="AX7" s="33" t="str">
        <f t="shared" si="12"/>
        <v/>
      </c>
      <c r="AY7" s="30" t="str">
        <f t="shared" si="13"/>
        <v/>
      </c>
      <c r="AZ7" s="31" t="str">
        <f t="shared" si="14"/>
        <v/>
      </c>
      <c r="BA7" s="31" t="str">
        <f t="shared" si="15"/>
        <v/>
      </c>
      <c r="BB7" s="31" t="str">
        <f t="shared" si="16"/>
        <v/>
      </c>
      <c r="BC7" s="31" t="str">
        <f t="shared" si="17"/>
        <v/>
      </c>
      <c r="BD7" s="31" t="str">
        <f t="shared" si="18"/>
        <v/>
      </c>
      <c r="BE7" s="31" t="str">
        <f t="shared" si="19"/>
        <v/>
      </c>
      <c r="BF7" s="33" t="str">
        <f t="shared" si="20"/>
        <v/>
      </c>
      <c r="BG7" s="30" t="str">
        <f t="shared" si="40"/>
        <v/>
      </c>
      <c r="BH7" s="31" t="str">
        <f t="shared" si="41"/>
        <v/>
      </c>
      <c r="BI7" s="31" t="str">
        <f t="shared" si="42"/>
        <v/>
      </c>
      <c r="BJ7" s="31" t="str">
        <f t="shared" si="43"/>
        <v/>
      </c>
      <c r="BK7" s="31" t="str">
        <f t="shared" si="44"/>
        <v/>
      </c>
      <c r="BL7" s="31" t="str">
        <f t="shared" si="45"/>
        <v/>
      </c>
      <c r="BM7" s="31" t="str">
        <f t="shared" si="46"/>
        <v/>
      </c>
      <c r="BN7" s="33" t="str">
        <f t="shared" si="47"/>
        <v/>
      </c>
      <c r="BO7" s="34" t="str">
        <f t="shared" si="48"/>
        <v/>
      </c>
      <c r="BP7" s="35" t="str">
        <f t="shared" si="22"/>
        <v/>
      </c>
      <c r="BQ7" s="35" t="str">
        <f t="shared" si="23"/>
        <v/>
      </c>
      <c r="BR7" s="35" t="str">
        <f t="shared" si="24"/>
        <v/>
      </c>
      <c r="BS7" s="35" t="str">
        <f t="shared" si="25"/>
        <v/>
      </c>
      <c r="BT7" s="35" t="str">
        <f t="shared" si="26"/>
        <v/>
      </c>
      <c r="BU7" s="35" t="str">
        <f t="shared" si="27"/>
        <v/>
      </c>
      <c r="BV7" s="36" t="str">
        <f t="shared" si="28"/>
        <v/>
      </c>
      <c r="BW7" s="34" t="str">
        <f t="shared" si="49"/>
        <v/>
      </c>
      <c r="BX7" s="35" t="str">
        <f t="shared" si="29"/>
        <v/>
      </c>
      <c r="BY7" s="35" t="str">
        <f t="shared" si="30"/>
        <v/>
      </c>
      <c r="BZ7" s="35" t="str">
        <f t="shared" si="31"/>
        <v/>
      </c>
      <c r="CA7" s="35" t="str">
        <f t="shared" si="32"/>
        <v/>
      </c>
      <c r="CB7" s="35" t="str">
        <f t="shared" si="33"/>
        <v/>
      </c>
      <c r="CC7" s="35" t="str">
        <f t="shared" si="34"/>
        <v/>
      </c>
      <c r="CD7" s="36" t="str">
        <f t="shared" si="35"/>
        <v/>
      </c>
      <c r="CE7" s="34" t="str">
        <f t="shared" si="50"/>
        <v/>
      </c>
      <c r="CF7" s="35" t="str">
        <f t="shared" si="51"/>
        <v/>
      </c>
      <c r="CG7" s="35" t="str">
        <f t="shared" si="52"/>
        <v/>
      </c>
      <c r="CH7" s="35" t="str">
        <f t="shared" si="53"/>
        <v/>
      </c>
      <c r="CI7" s="35" t="str">
        <f t="shared" si="54"/>
        <v/>
      </c>
      <c r="CJ7" s="35" t="str">
        <f t="shared" si="55"/>
        <v/>
      </c>
      <c r="CK7" s="35" t="str">
        <f t="shared" si="56"/>
        <v/>
      </c>
      <c r="CL7" s="95" t="str">
        <f t="shared" si="57"/>
        <v/>
      </c>
      <c r="CM7" s="35" t="str">
        <f t="shared" si="58"/>
        <v/>
      </c>
      <c r="CN7" s="35" t="str">
        <f t="shared" si="59"/>
        <v/>
      </c>
      <c r="CO7" s="35" t="str">
        <f t="shared" si="60"/>
        <v/>
      </c>
      <c r="CP7" s="35" t="str">
        <f t="shared" si="61"/>
        <v/>
      </c>
      <c r="CQ7" s="35" t="str">
        <f t="shared" si="62"/>
        <v/>
      </c>
      <c r="CR7" s="35" t="str">
        <f t="shared" si="63"/>
        <v/>
      </c>
      <c r="CS7" s="35" t="str">
        <f t="shared" si="64"/>
        <v/>
      </c>
      <c r="CT7" s="35" t="str">
        <f t="shared" si="65"/>
        <v/>
      </c>
    </row>
    <row r="8" spans="1:98" s="18" customFormat="1" ht="15" customHeight="1" x14ac:dyDescent="0.25">
      <c r="A8" s="6" t="str">
        <f>IF('Raw Data'!A8="","",'Raw Data'!A8)</f>
        <v/>
      </c>
      <c r="B8" s="6" t="str">
        <f>IF('Raw Data'!B8="","",'Raw Data'!B8)</f>
        <v/>
      </c>
      <c r="C8" s="20" t="str">
        <f>IF(SUM('Raw Data'!$C8:$F8)&gt;10,IF(AND(ISNUMBER('Raw Data'!C8),'Raw Data'!C8&lt;40,'Raw Data'!C8&gt;0),'Raw Data'!C8,40),"")</f>
        <v/>
      </c>
      <c r="D8" s="21" t="str">
        <f>IF(SUM('Raw Data'!$C8:$F8)&gt;10,IF(AND(ISNUMBER('Raw Data'!D8),'Raw Data'!D8&lt;40,'Raw Data'!D8&gt;0),'Raw Data'!D8,40),"")</f>
        <v/>
      </c>
      <c r="E8" s="21" t="str">
        <f>IF(SUM('Raw Data'!$C8:$F8)&gt;10,IF(AND(ISNUMBER('Raw Data'!E8),'Raw Data'!E8&lt;40,'Raw Data'!E8&gt;0),'Raw Data'!E8,40),"")</f>
        <v/>
      </c>
      <c r="F8" s="22" t="str">
        <f>IF(SUM('Raw Data'!$C8:$F8)&gt;10,IF(AND(ISNUMBER('Raw Data'!F8),'Raw Data'!F8&lt;40,'Raw Data'!F8&gt;0),'Raw Data'!F8,40),"")</f>
        <v/>
      </c>
      <c r="G8" s="20" t="str">
        <f>IF(SUM('Raw Data'!$G8:$J8)&gt;10,IF(AND(ISNUMBER('Raw Data'!G8),'Raw Data'!G8&lt;40,'Raw Data'!G8&gt;0),'Raw Data'!G8,40),"")</f>
        <v/>
      </c>
      <c r="H8" s="21" t="str">
        <f>IF(SUM('Raw Data'!$G8:$J8)&gt;10,IF(AND(ISNUMBER('Raw Data'!H8),'Raw Data'!H8&lt;40,'Raw Data'!H8&gt;0),'Raw Data'!H8,40),"")</f>
        <v/>
      </c>
      <c r="I8" s="21" t="str">
        <f>IF(SUM('Raw Data'!$G8:$J8)&gt;10,IF(AND(ISNUMBER('Raw Data'!I8),'Raw Data'!I8&lt;40,'Raw Data'!I8&gt;0),'Raw Data'!I8,40),"")</f>
        <v/>
      </c>
      <c r="J8" s="22" t="str">
        <f>IF(SUM('Raw Data'!$G8:$J8)&gt;10,IF(AND(ISNUMBER('Raw Data'!J8),'Raw Data'!J8&lt;40,'Raw Data'!J8&gt;0),'Raw Data'!J8,40),"")</f>
        <v/>
      </c>
      <c r="K8" s="20" t="str">
        <f>IF(SUM('Raw Data'!$K8:$N8)&gt;10,IF(AND(ISNUMBER('Raw Data'!K8),'Raw Data'!K8&lt;40,'Raw Data'!K8&gt;0),'Raw Data'!K8,40),"")</f>
        <v/>
      </c>
      <c r="L8" s="21" t="str">
        <f>IF(SUM('Raw Data'!$K8:$N8)&gt;10,IF(AND(ISNUMBER('Raw Data'!L8),'Raw Data'!L8&lt;40,'Raw Data'!L8&gt;0),'Raw Data'!L8,40),"")</f>
        <v/>
      </c>
      <c r="M8" s="21" t="str">
        <f>IF(SUM('Raw Data'!$K8:$N8)&gt;10,IF(AND(ISNUMBER('Raw Data'!M8),'Raw Data'!M8&lt;40,'Raw Data'!M8&gt;0),'Raw Data'!M8,40),"")</f>
        <v/>
      </c>
      <c r="N8" s="22" t="str">
        <f>IF(SUM('Raw Data'!$K8:$N8)&gt;10,IF(AND(ISNUMBER('Raw Data'!N8),'Raw Data'!N8&lt;40,'Raw Data'!N8&gt;0),'Raw Data'!N8,40),"")</f>
        <v/>
      </c>
      <c r="O8" s="20" t="str">
        <f>IF(SUM('Raw Data'!$O8:$R8)&gt;10,IF(AND(ISNUMBER('Raw Data'!O8),'Raw Data'!O8&lt;40,'Raw Data'!O8&gt;0),'Raw Data'!O8,40),"")</f>
        <v/>
      </c>
      <c r="P8" s="21" t="str">
        <f>IF(SUM('Raw Data'!$O8:$R8)&gt;10,IF(AND(ISNUMBER('Raw Data'!P8),'Raw Data'!P8&lt;40,'Raw Data'!P8&gt;0),'Raw Data'!P8,40),"")</f>
        <v/>
      </c>
      <c r="Q8" s="21" t="str">
        <f>IF(SUM('Raw Data'!$O8:$R8)&gt;10,IF(AND(ISNUMBER('Raw Data'!Q8),'Raw Data'!Q8&lt;40,'Raw Data'!Q8&gt;0),'Raw Data'!Q8,40),"")</f>
        <v/>
      </c>
      <c r="R8" s="22" t="str">
        <f>IF(SUM('Raw Data'!$O8:$R8)&gt;10,IF(AND(ISNUMBER('Raw Data'!R8),'Raw Data'!R8&lt;40,'Raw Data'!R8&gt;0),'Raw Data'!R8,40),"")</f>
        <v/>
      </c>
      <c r="S8" s="20" t="str">
        <f>IF(SUM('Raw Data'!$S8:$V8)&gt;10,IF(AND(ISNUMBER('Raw Data'!S8),'Raw Data'!S8&lt;40,'Raw Data'!S8&gt;0),'Raw Data'!S8,40),"")</f>
        <v/>
      </c>
      <c r="T8" s="21" t="str">
        <f>IF(SUM('Raw Data'!$S8:$V8)&gt;10,IF(AND(ISNUMBER('Raw Data'!T8),'Raw Data'!T8&lt;40,'Raw Data'!T8&gt;0),'Raw Data'!T8,40),"")</f>
        <v/>
      </c>
      <c r="U8" s="21" t="str">
        <f>IF(SUM('Raw Data'!$S8:$V8)&gt;10,IF(AND(ISNUMBER('Raw Data'!U8),'Raw Data'!U8&lt;40,'Raw Data'!U8&gt;0),'Raw Data'!U8,40),"")</f>
        <v/>
      </c>
      <c r="V8" s="22" t="str">
        <f>IF(SUM('Raw Data'!$S8:$V8)&gt;10,IF(AND(ISNUMBER('Raw Data'!V8),'Raw Data'!V8&lt;40,'Raw Data'!V8&gt;0),'Raw Data'!V8,40),"")</f>
        <v/>
      </c>
      <c r="W8" s="20" t="str">
        <f>IF(SUM('Raw Data'!$W8:$Z8)&gt;10,IF(AND(ISNUMBER('Raw Data'!W8),'Raw Data'!W8&lt;40,'Raw Data'!W8&gt;0),'Raw Data'!W8,40),"")</f>
        <v/>
      </c>
      <c r="X8" s="21" t="str">
        <f>IF(SUM('Raw Data'!$W8:$Z8)&gt;10,IF(AND(ISNUMBER('Raw Data'!X8),'Raw Data'!X8&lt;40,'Raw Data'!X8&gt;0),'Raw Data'!X8,40),"")</f>
        <v/>
      </c>
      <c r="Y8" s="21" t="str">
        <f>IF(SUM('Raw Data'!$W8:$Z8)&gt;10,IF(AND(ISNUMBER('Raw Data'!Y8),'Raw Data'!Y8&lt;40,'Raw Data'!Y8&gt;0),'Raw Data'!Y8,40),"")</f>
        <v/>
      </c>
      <c r="Z8" s="22" t="str">
        <f>IF(SUM('Raw Data'!$W8:$Z8)&gt;10,IF(AND(ISNUMBER('Raw Data'!Z8),'Raw Data'!Z8&lt;40,'Raw Data'!Z8&gt;0),'Raw Data'!Z8,40),"")</f>
        <v/>
      </c>
      <c r="AA8" s="20" t="str">
        <f>IF(SUM('Raw Data'!$AA8:$AD8)&gt;10,IF(AND(ISNUMBER('Raw Data'!AA8),'Raw Data'!AA8&lt;40,'Raw Data'!AA8&gt;0),'Raw Data'!AA8,40),"")</f>
        <v/>
      </c>
      <c r="AB8" s="21" t="str">
        <f>IF(SUM('Raw Data'!$AA8:$AD8)&gt;10,IF(AND(ISNUMBER('Raw Data'!AB8),'Raw Data'!AB8&lt;40,'Raw Data'!AB8&gt;0),'Raw Data'!AB8,40),"")</f>
        <v/>
      </c>
      <c r="AC8" s="21" t="str">
        <f>IF(SUM('Raw Data'!$AA8:$AD8)&gt;10,IF(AND(ISNUMBER('Raw Data'!AC8),'Raw Data'!AC8&lt;40,'Raw Data'!AC8&gt;0),'Raw Data'!AC8,40),"")</f>
        <v/>
      </c>
      <c r="AD8" s="22" t="str">
        <f>IF(SUM('Raw Data'!$AA8:$AD8)&gt;10,IF(AND(ISNUMBER('Raw Data'!AD8),'Raw Data'!AD8&lt;40,'Raw Data'!AD8&gt;0),'Raw Data'!AD8,40),"")</f>
        <v/>
      </c>
      <c r="AE8" s="20" t="str">
        <f>IF(SUM('Raw Data'!$AE8:$AH8)&gt;10,IF(AND(ISNUMBER('Raw Data'!AE8),'Raw Data'!AE8&lt;40,'Raw Data'!AE8&gt;0),'Raw Data'!AE8,40),"")</f>
        <v/>
      </c>
      <c r="AF8" s="21" t="str">
        <f>IF(SUM('Raw Data'!$AE8:$AH8)&gt;10,IF(AND(ISNUMBER('Raw Data'!AF8),'Raw Data'!AF8&lt;40,'Raw Data'!AF8&gt;0),'Raw Data'!AF8,40),"")</f>
        <v/>
      </c>
      <c r="AG8" s="21" t="str">
        <f>IF(SUM('Raw Data'!$AE8:$AH8)&gt;10,IF(AND(ISNUMBER('Raw Data'!AG8),'Raw Data'!AG8&lt;40,'Raw Data'!AG8&gt;0),'Raw Data'!AG8,40),"")</f>
        <v/>
      </c>
      <c r="AH8" s="22" t="str">
        <f>IF(SUM('Raw Data'!$AE8:$AH8)&gt;10,IF(AND(ISNUMBER('Raw Data'!AH8),'Raw Data'!AH8&lt;40,'Raw Data'!AH8&gt;0),'Raw Data'!AH8,40),"")</f>
        <v/>
      </c>
      <c r="AI8" s="30" t="str">
        <f t="shared" si="37"/>
        <v/>
      </c>
      <c r="AJ8" s="31" t="str">
        <f t="shared" si="38"/>
        <v/>
      </c>
      <c r="AK8" s="32" t="str">
        <f t="shared" si="0"/>
        <v/>
      </c>
      <c r="AL8" s="31" t="str">
        <f t="shared" si="1"/>
        <v/>
      </c>
      <c r="AM8" s="31" t="str">
        <f t="shared" si="2"/>
        <v/>
      </c>
      <c r="AN8" s="31" t="str">
        <f t="shared" si="3"/>
        <v/>
      </c>
      <c r="AO8" s="31" t="str">
        <f t="shared" si="4"/>
        <v/>
      </c>
      <c r="AP8" s="33" t="str">
        <f t="shared" si="5"/>
        <v/>
      </c>
      <c r="AQ8" s="30" t="str">
        <f t="shared" si="39"/>
        <v/>
      </c>
      <c r="AR8" s="31" t="str">
        <f t="shared" si="6"/>
        <v/>
      </c>
      <c r="AS8" s="31" t="str">
        <f t="shared" si="7"/>
        <v/>
      </c>
      <c r="AT8" s="31" t="str">
        <f t="shared" si="8"/>
        <v/>
      </c>
      <c r="AU8" s="31" t="str">
        <f t="shared" si="9"/>
        <v/>
      </c>
      <c r="AV8" s="31" t="str">
        <f t="shared" si="10"/>
        <v/>
      </c>
      <c r="AW8" s="31" t="str">
        <f t="shared" si="11"/>
        <v/>
      </c>
      <c r="AX8" s="33" t="str">
        <f t="shared" si="12"/>
        <v/>
      </c>
      <c r="AY8" s="30" t="str">
        <f t="shared" si="13"/>
        <v/>
      </c>
      <c r="AZ8" s="31" t="str">
        <f t="shared" si="14"/>
        <v/>
      </c>
      <c r="BA8" s="31" t="str">
        <f t="shared" si="15"/>
        <v/>
      </c>
      <c r="BB8" s="31" t="str">
        <f t="shared" si="16"/>
        <v/>
      </c>
      <c r="BC8" s="31" t="str">
        <f t="shared" si="17"/>
        <v/>
      </c>
      <c r="BD8" s="31" t="str">
        <f t="shared" si="18"/>
        <v/>
      </c>
      <c r="BE8" s="31" t="str">
        <f t="shared" si="19"/>
        <v/>
      </c>
      <c r="BF8" s="33" t="str">
        <f t="shared" si="20"/>
        <v/>
      </c>
      <c r="BG8" s="30" t="str">
        <f t="shared" si="40"/>
        <v/>
      </c>
      <c r="BH8" s="31" t="str">
        <f t="shared" si="41"/>
        <v/>
      </c>
      <c r="BI8" s="31" t="str">
        <f t="shared" si="42"/>
        <v/>
      </c>
      <c r="BJ8" s="31" t="str">
        <f t="shared" si="43"/>
        <v/>
      </c>
      <c r="BK8" s="31" t="str">
        <f t="shared" si="44"/>
        <v/>
      </c>
      <c r="BL8" s="31" t="str">
        <f t="shared" si="45"/>
        <v/>
      </c>
      <c r="BM8" s="31" t="str">
        <f t="shared" si="46"/>
        <v/>
      </c>
      <c r="BN8" s="33" t="str">
        <f t="shared" si="47"/>
        <v/>
      </c>
      <c r="BO8" s="34" t="str">
        <f t="shared" si="48"/>
        <v/>
      </c>
      <c r="BP8" s="35" t="str">
        <f t="shared" si="22"/>
        <v/>
      </c>
      <c r="BQ8" s="35" t="str">
        <f t="shared" si="23"/>
        <v/>
      </c>
      <c r="BR8" s="35" t="str">
        <f t="shared" si="24"/>
        <v/>
      </c>
      <c r="BS8" s="35" t="str">
        <f t="shared" si="25"/>
        <v/>
      </c>
      <c r="BT8" s="35" t="str">
        <f t="shared" si="26"/>
        <v/>
      </c>
      <c r="BU8" s="35" t="str">
        <f t="shared" si="27"/>
        <v/>
      </c>
      <c r="BV8" s="36" t="str">
        <f t="shared" si="28"/>
        <v/>
      </c>
      <c r="BW8" s="34" t="str">
        <f t="shared" si="49"/>
        <v/>
      </c>
      <c r="BX8" s="35" t="str">
        <f t="shared" si="29"/>
        <v/>
      </c>
      <c r="BY8" s="35" t="str">
        <f t="shared" si="30"/>
        <v/>
      </c>
      <c r="BZ8" s="35" t="str">
        <f t="shared" si="31"/>
        <v/>
      </c>
      <c r="CA8" s="35" t="str">
        <f t="shared" si="32"/>
        <v/>
      </c>
      <c r="CB8" s="35" t="str">
        <f t="shared" si="33"/>
        <v/>
      </c>
      <c r="CC8" s="35" t="str">
        <f t="shared" si="34"/>
        <v/>
      </c>
      <c r="CD8" s="36" t="str">
        <f t="shared" si="35"/>
        <v/>
      </c>
      <c r="CE8" s="34" t="str">
        <f t="shared" si="50"/>
        <v/>
      </c>
      <c r="CF8" s="35" t="str">
        <f t="shared" si="51"/>
        <v/>
      </c>
      <c r="CG8" s="35" t="str">
        <f t="shared" si="52"/>
        <v/>
      </c>
      <c r="CH8" s="35" t="str">
        <f t="shared" si="53"/>
        <v/>
      </c>
      <c r="CI8" s="35" t="str">
        <f t="shared" si="54"/>
        <v/>
      </c>
      <c r="CJ8" s="35" t="str">
        <f t="shared" si="55"/>
        <v/>
      </c>
      <c r="CK8" s="35" t="str">
        <f t="shared" si="56"/>
        <v/>
      </c>
      <c r="CL8" s="95" t="str">
        <f t="shared" si="57"/>
        <v/>
      </c>
      <c r="CM8" s="35" t="str">
        <f t="shared" si="58"/>
        <v/>
      </c>
      <c r="CN8" s="35" t="str">
        <f t="shared" si="59"/>
        <v/>
      </c>
      <c r="CO8" s="35" t="str">
        <f t="shared" si="60"/>
        <v/>
      </c>
      <c r="CP8" s="35" t="str">
        <f t="shared" si="61"/>
        <v/>
      </c>
      <c r="CQ8" s="35" t="str">
        <f t="shared" si="62"/>
        <v/>
      </c>
      <c r="CR8" s="35" t="str">
        <f t="shared" si="63"/>
        <v/>
      </c>
      <c r="CS8" s="35" t="str">
        <f t="shared" si="64"/>
        <v/>
      </c>
      <c r="CT8" s="35" t="str">
        <f t="shared" si="65"/>
        <v/>
      </c>
    </row>
    <row r="9" spans="1:98" s="18" customFormat="1" ht="15" customHeight="1" x14ac:dyDescent="0.25">
      <c r="A9" s="6" t="str">
        <f>IF('Raw Data'!A9="","",'Raw Data'!A9)</f>
        <v/>
      </c>
      <c r="B9" s="6" t="str">
        <f>IF('Raw Data'!B9="","",'Raw Data'!B9)</f>
        <v/>
      </c>
      <c r="C9" s="20" t="str">
        <f>IF(SUM('Raw Data'!$C9:$F9)&gt;10,IF(AND(ISNUMBER('Raw Data'!C9),'Raw Data'!C9&lt;40,'Raw Data'!C9&gt;0),'Raw Data'!C9,40),"")</f>
        <v/>
      </c>
      <c r="D9" s="21" t="str">
        <f>IF(SUM('Raw Data'!$C9:$F9)&gt;10,IF(AND(ISNUMBER('Raw Data'!D9),'Raw Data'!D9&lt;40,'Raw Data'!D9&gt;0),'Raw Data'!D9,40),"")</f>
        <v/>
      </c>
      <c r="E9" s="21" t="str">
        <f>IF(SUM('Raw Data'!$C9:$F9)&gt;10,IF(AND(ISNUMBER('Raw Data'!E9),'Raw Data'!E9&lt;40,'Raw Data'!E9&gt;0),'Raw Data'!E9,40),"")</f>
        <v/>
      </c>
      <c r="F9" s="22" t="str">
        <f>IF(SUM('Raw Data'!$C9:$F9)&gt;10,IF(AND(ISNUMBER('Raw Data'!F9),'Raw Data'!F9&lt;40,'Raw Data'!F9&gt;0),'Raw Data'!F9,40),"")</f>
        <v/>
      </c>
      <c r="G9" s="20" t="str">
        <f>IF(SUM('Raw Data'!$G9:$J9)&gt;10,IF(AND(ISNUMBER('Raw Data'!G9),'Raw Data'!G9&lt;40,'Raw Data'!G9&gt;0),'Raw Data'!G9,40),"")</f>
        <v/>
      </c>
      <c r="H9" s="21" t="str">
        <f>IF(SUM('Raw Data'!$G9:$J9)&gt;10,IF(AND(ISNUMBER('Raw Data'!H9),'Raw Data'!H9&lt;40,'Raw Data'!H9&gt;0),'Raw Data'!H9,40),"")</f>
        <v/>
      </c>
      <c r="I9" s="21" t="str">
        <f>IF(SUM('Raw Data'!$G9:$J9)&gt;10,IF(AND(ISNUMBER('Raw Data'!I9),'Raw Data'!I9&lt;40,'Raw Data'!I9&gt;0),'Raw Data'!I9,40),"")</f>
        <v/>
      </c>
      <c r="J9" s="22" t="str">
        <f>IF(SUM('Raw Data'!$G9:$J9)&gt;10,IF(AND(ISNUMBER('Raw Data'!J9),'Raw Data'!J9&lt;40,'Raw Data'!J9&gt;0),'Raw Data'!J9,40),"")</f>
        <v/>
      </c>
      <c r="K9" s="20" t="str">
        <f>IF(SUM('Raw Data'!$K9:$N9)&gt;10,IF(AND(ISNUMBER('Raw Data'!K9),'Raw Data'!K9&lt;40,'Raw Data'!K9&gt;0),'Raw Data'!K9,40),"")</f>
        <v/>
      </c>
      <c r="L9" s="21" t="str">
        <f>IF(SUM('Raw Data'!$K9:$N9)&gt;10,IF(AND(ISNUMBER('Raw Data'!L9),'Raw Data'!L9&lt;40,'Raw Data'!L9&gt;0),'Raw Data'!L9,40),"")</f>
        <v/>
      </c>
      <c r="M9" s="21" t="str">
        <f>IF(SUM('Raw Data'!$K9:$N9)&gt;10,IF(AND(ISNUMBER('Raw Data'!M9),'Raw Data'!M9&lt;40,'Raw Data'!M9&gt;0),'Raw Data'!M9,40),"")</f>
        <v/>
      </c>
      <c r="N9" s="22" t="str">
        <f>IF(SUM('Raw Data'!$K9:$N9)&gt;10,IF(AND(ISNUMBER('Raw Data'!N9),'Raw Data'!N9&lt;40,'Raw Data'!N9&gt;0),'Raw Data'!N9,40),"")</f>
        <v/>
      </c>
      <c r="O9" s="20" t="str">
        <f>IF(SUM('Raw Data'!$O9:$R9)&gt;10,IF(AND(ISNUMBER('Raw Data'!O9),'Raw Data'!O9&lt;40,'Raw Data'!O9&gt;0),'Raw Data'!O9,40),"")</f>
        <v/>
      </c>
      <c r="P9" s="21" t="str">
        <f>IF(SUM('Raw Data'!$O9:$R9)&gt;10,IF(AND(ISNUMBER('Raw Data'!P9),'Raw Data'!P9&lt;40,'Raw Data'!P9&gt;0),'Raw Data'!P9,40),"")</f>
        <v/>
      </c>
      <c r="Q9" s="21" t="str">
        <f>IF(SUM('Raw Data'!$O9:$R9)&gt;10,IF(AND(ISNUMBER('Raw Data'!Q9),'Raw Data'!Q9&lt;40,'Raw Data'!Q9&gt;0),'Raw Data'!Q9,40),"")</f>
        <v/>
      </c>
      <c r="R9" s="22" t="str">
        <f>IF(SUM('Raw Data'!$O9:$R9)&gt;10,IF(AND(ISNUMBER('Raw Data'!R9),'Raw Data'!R9&lt;40,'Raw Data'!R9&gt;0),'Raw Data'!R9,40),"")</f>
        <v/>
      </c>
      <c r="S9" s="20" t="str">
        <f>IF(SUM('Raw Data'!$S9:$V9)&gt;10,IF(AND(ISNUMBER('Raw Data'!S9),'Raw Data'!S9&lt;40,'Raw Data'!S9&gt;0),'Raw Data'!S9,40),"")</f>
        <v/>
      </c>
      <c r="T9" s="21" t="str">
        <f>IF(SUM('Raw Data'!$S9:$V9)&gt;10,IF(AND(ISNUMBER('Raw Data'!T9),'Raw Data'!T9&lt;40,'Raw Data'!T9&gt;0),'Raw Data'!T9,40),"")</f>
        <v/>
      </c>
      <c r="U9" s="21" t="str">
        <f>IF(SUM('Raw Data'!$S9:$V9)&gt;10,IF(AND(ISNUMBER('Raw Data'!U9),'Raw Data'!U9&lt;40,'Raw Data'!U9&gt;0),'Raw Data'!U9,40),"")</f>
        <v/>
      </c>
      <c r="V9" s="22" t="str">
        <f>IF(SUM('Raw Data'!$S9:$V9)&gt;10,IF(AND(ISNUMBER('Raw Data'!V9),'Raw Data'!V9&lt;40,'Raw Data'!V9&gt;0),'Raw Data'!V9,40),"")</f>
        <v/>
      </c>
      <c r="W9" s="20" t="str">
        <f>IF(SUM('Raw Data'!$W9:$Z9)&gt;10,IF(AND(ISNUMBER('Raw Data'!W9),'Raw Data'!W9&lt;40,'Raw Data'!W9&gt;0),'Raw Data'!W9,40),"")</f>
        <v/>
      </c>
      <c r="X9" s="21" t="str">
        <f>IF(SUM('Raw Data'!$W9:$Z9)&gt;10,IF(AND(ISNUMBER('Raw Data'!X9),'Raw Data'!X9&lt;40,'Raw Data'!X9&gt;0),'Raw Data'!X9,40),"")</f>
        <v/>
      </c>
      <c r="Y9" s="21" t="str">
        <f>IF(SUM('Raw Data'!$W9:$Z9)&gt;10,IF(AND(ISNUMBER('Raw Data'!Y9),'Raw Data'!Y9&lt;40,'Raw Data'!Y9&gt;0),'Raw Data'!Y9,40),"")</f>
        <v/>
      </c>
      <c r="Z9" s="22" t="str">
        <f>IF(SUM('Raw Data'!$W9:$Z9)&gt;10,IF(AND(ISNUMBER('Raw Data'!Z9),'Raw Data'!Z9&lt;40,'Raw Data'!Z9&gt;0),'Raw Data'!Z9,40),"")</f>
        <v/>
      </c>
      <c r="AA9" s="20" t="str">
        <f>IF(SUM('Raw Data'!$AA9:$AD9)&gt;10,IF(AND(ISNUMBER('Raw Data'!AA9),'Raw Data'!AA9&lt;40,'Raw Data'!AA9&gt;0),'Raw Data'!AA9,40),"")</f>
        <v/>
      </c>
      <c r="AB9" s="21" t="str">
        <f>IF(SUM('Raw Data'!$AA9:$AD9)&gt;10,IF(AND(ISNUMBER('Raw Data'!AB9),'Raw Data'!AB9&lt;40,'Raw Data'!AB9&gt;0),'Raw Data'!AB9,40),"")</f>
        <v/>
      </c>
      <c r="AC9" s="21" t="str">
        <f>IF(SUM('Raw Data'!$AA9:$AD9)&gt;10,IF(AND(ISNUMBER('Raw Data'!AC9),'Raw Data'!AC9&lt;40,'Raw Data'!AC9&gt;0),'Raw Data'!AC9,40),"")</f>
        <v/>
      </c>
      <c r="AD9" s="22" t="str">
        <f>IF(SUM('Raw Data'!$AA9:$AD9)&gt;10,IF(AND(ISNUMBER('Raw Data'!AD9),'Raw Data'!AD9&lt;40,'Raw Data'!AD9&gt;0),'Raw Data'!AD9,40),"")</f>
        <v/>
      </c>
      <c r="AE9" s="20" t="str">
        <f>IF(SUM('Raw Data'!$AE9:$AH9)&gt;10,IF(AND(ISNUMBER('Raw Data'!AE9),'Raw Data'!AE9&lt;40,'Raw Data'!AE9&gt;0),'Raw Data'!AE9,40),"")</f>
        <v/>
      </c>
      <c r="AF9" s="21" t="str">
        <f>IF(SUM('Raw Data'!$AE9:$AH9)&gt;10,IF(AND(ISNUMBER('Raw Data'!AF9),'Raw Data'!AF9&lt;40,'Raw Data'!AF9&gt;0),'Raw Data'!AF9,40),"")</f>
        <v/>
      </c>
      <c r="AG9" s="21" t="str">
        <f>IF(SUM('Raw Data'!$AE9:$AH9)&gt;10,IF(AND(ISNUMBER('Raw Data'!AG9),'Raw Data'!AG9&lt;40,'Raw Data'!AG9&gt;0),'Raw Data'!AG9,40),"")</f>
        <v/>
      </c>
      <c r="AH9" s="22" t="str">
        <f>IF(SUM('Raw Data'!$AE9:$AH9)&gt;10,IF(AND(ISNUMBER('Raw Data'!AH9),'Raw Data'!AH9&lt;40,'Raw Data'!AH9&gt;0),'Raw Data'!AH9,40),"")</f>
        <v/>
      </c>
      <c r="AI9" s="30" t="str">
        <f t="shared" si="37"/>
        <v/>
      </c>
      <c r="AJ9" s="31" t="str">
        <f t="shared" si="38"/>
        <v/>
      </c>
      <c r="AK9" s="32" t="str">
        <f t="shared" si="0"/>
        <v/>
      </c>
      <c r="AL9" s="31" t="str">
        <f t="shared" si="1"/>
        <v/>
      </c>
      <c r="AM9" s="31" t="str">
        <f t="shared" si="2"/>
        <v/>
      </c>
      <c r="AN9" s="31" t="str">
        <f t="shared" si="3"/>
        <v/>
      </c>
      <c r="AO9" s="31" t="str">
        <f t="shared" si="4"/>
        <v/>
      </c>
      <c r="AP9" s="33" t="str">
        <f t="shared" si="5"/>
        <v/>
      </c>
      <c r="AQ9" s="30" t="str">
        <f t="shared" si="39"/>
        <v/>
      </c>
      <c r="AR9" s="31" t="str">
        <f t="shared" si="6"/>
        <v/>
      </c>
      <c r="AS9" s="31" t="str">
        <f t="shared" si="7"/>
        <v/>
      </c>
      <c r="AT9" s="31" t="str">
        <f t="shared" si="8"/>
        <v/>
      </c>
      <c r="AU9" s="31" t="str">
        <f t="shared" si="9"/>
        <v/>
      </c>
      <c r="AV9" s="31" t="str">
        <f t="shared" si="10"/>
        <v/>
      </c>
      <c r="AW9" s="31" t="str">
        <f t="shared" si="11"/>
        <v/>
      </c>
      <c r="AX9" s="33" t="str">
        <f t="shared" si="12"/>
        <v/>
      </c>
      <c r="AY9" s="30" t="str">
        <f t="shared" si="13"/>
        <v/>
      </c>
      <c r="AZ9" s="31" t="str">
        <f t="shared" si="14"/>
        <v/>
      </c>
      <c r="BA9" s="31" t="str">
        <f t="shared" si="15"/>
        <v/>
      </c>
      <c r="BB9" s="31" t="str">
        <f t="shared" si="16"/>
        <v/>
      </c>
      <c r="BC9" s="31" t="str">
        <f t="shared" si="17"/>
        <v/>
      </c>
      <c r="BD9" s="31" t="str">
        <f t="shared" si="18"/>
        <v/>
      </c>
      <c r="BE9" s="31" t="str">
        <f t="shared" si="19"/>
        <v/>
      </c>
      <c r="BF9" s="33" t="str">
        <f t="shared" si="20"/>
        <v/>
      </c>
      <c r="BG9" s="30" t="str">
        <f t="shared" si="40"/>
        <v/>
      </c>
      <c r="BH9" s="31" t="str">
        <f t="shared" si="41"/>
        <v/>
      </c>
      <c r="BI9" s="31" t="str">
        <f t="shared" si="42"/>
        <v/>
      </c>
      <c r="BJ9" s="31" t="str">
        <f t="shared" si="43"/>
        <v/>
      </c>
      <c r="BK9" s="31" t="str">
        <f t="shared" si="44"/>
        <v/>
      </c>
      <c r="BL9" s="31" t="str">
        <f t="shared" si="45"/>
        <v/>
      </c>
      <c r="BM9" s="31" t="str">
        <f t="shared" si="46"/>
        <v/>
      </c>
      <c r="BN9" s="33" t="str">
        <f t="shared" si="47"/>
        <v/>
      </c>
      <c r="BO9" s="34" t="str">
        <f t="shared" si="48"/>
        <v/>
      </c>
      <c r="BP9" s="35" t="str">
        <f t="shared" si="22"/>
        <v/>
      </c>
      <c r="BQ9" s="35" t="str">
        <f t="shared" si="23"/>
        <v/>
      </c>
      <c r="BR9" s="35" t="str">
        <f t="shared" si="24"/>
        <v/>
      </c>
      <c r="BS9" s="35" t="str">
        <f t="shared" si="25"/>
        <v/>
      </c>
      <c r="BT9" s="35" t="str">
        <f t="shared" si="26"/>
        <v/>
      </c>
      <c r="BU9" s="35" t="str">
        <f t="shared" si="27"/>
        <v/>
      </c>
      <c r="BV9" s="36" t="str">
        <f t="shared" si="28"/>
        <v/>
      </c>
      <c r="BW9" s="34" t="str">
        <f t="shared" si="49"/>
        <v/>
      </c>
      <c r="BX9" s="35" t="str">
        <f t="shared" si="29"/>
        <v/>
      </c>
      <c r="BY9" s="35" t="str">
        <f t="shared" si="30"/>
        <v/>
      </c>
      <c r="BZ9" s="35" t="str">
        <f t="shared" si="31"/>
        <v/>
      </c>
      <c r="CA9" s="35" t="str">
        <f t="shared" si="32"/>
        <v/>
      </c>
      <c r="CB9" s="35" t="str">
        <f t="shared" si="33"/>
        <v/>
      </c>
      <c r="CC9" s="35" t="str">
        <f t="shared" si="34"/>
        <v/>
      </c>
      <c r="CD9" s="36" t="str">
        <f t="shared" si="35"/>
        <v/>
      </c>
      <c r="CE9" s="34" t="str">
        <f t="shared" si="50"/>
        <v/>
      </c>
      <c r="CF9" s="35" t="str">
        <f t="shared" si="51"/>
        <v/>
      </c>
      <c r="CG9" s="35" t="str">
        <f t="shared" si="52"/>
        <v/>
      </c>
      <c r="CH9" s="35" t="str">
        <f t="shared" si="53"/>
        <v/>
      </c>
      <c r="CI9" s="35" t="str">
        <f t="shared" si="54"/>
        <v/>
      </c>
      <c r="CJ9" s="35" t="str">
        <f t="shared" si="55"/>
        <v/>
      </c>
      <c r="CK9" s="35" t="str">
        <f t="shared" si="56"/>
        <v/>
      </c>
      <c r="CL9" s="95" t="str">
        <f t="shared" si="57"/>
        <v/>
      </c>
      <c r="CM9" s="35" t="str">
        <f t="shared" si="58"/>
        <v/>
      </c>
      <c r="CN9" s="35" t="str">
        <f t="shared" si="59"/>
        <v/>
      </c>
      <c r="CO9" s="35" t="str">
        <f t="shared" si="60"/>
        <v/>
      </c>
      <c r="CP9" s="35" t="str">
        <f t="shared" si="61"/>
        <v/>
      </c>
      <c r="CQ9" s="35" t="str">
        <f t="shared" si="62"/>
        <v/>
      </c>
      <c r="CR9" s="35" t="str">
        <f t="shared" si="63"/>
        <v/>
      </c>
      <c r="CS9" s="35" t="str">
        <f t="shared" si="64"/>
        <v/>
      </c>
      <c r="CT9" s="35" t="str">
        <f t="shared" si="65"/>
        <v/>
      </c>
    </row>
    <row r="10" spans="1:98" s="18" customFormat="1" ht="15" customHeight="1" x14ac:dyDescent="0.25">
      <c r="A10" s="6" t="str">
        <f>IF('Raw Data'!A10="","",'Raw Data'!A10)</f>
        <v/>
      </c>
      <c r="B10" s="6" t="str">
        <f>IF('Raw Data'!B10="","",'Raw Data'!B10)</f>
        <v/>
      </c>
      <c r="C10" s="20" t="str">
        <f>IF(SUM('Raw Data'!$C10:$F10)&gt;10,IF(AND(ISNUMBER('Raw Data'!C10),'Raw Data'!C10&lt;40,'Raw Data'!C10&gt;0),'Raw Data'!C10,40),"")</f>
        <v/>
      </c>
      <c r="D10" s="21" t="str">
        <f>IF(SUM('Raw Data'!$C10:$F10)&gt;10,IF(AND(ISNUMBER('Raw Data'!D10),'Raw Data'!D10&lt;40,'Raw Data'!D10&gt;0),'Raw Data'!D10,40),"")</f>
        <v/>
      </c>
      <c r="E10" s="21" t="str">
        <f>IF(SUM('Raw Data'!$C10:$F10)&gt;10,IF(AND(ISNUMBER('Raw Data'!E10),'Raw Data'!E10&lt;40,'Raw Data'!E10&gt;0),'Raw Data'!E10,40),"")</f>
        <v/>
      </c>
      <c r="F10" s="22" t="str">
        <f>IF(SUM('Raw Data'!$C10:$F10)&gt;10,IF(AND(ISNUMBER('Raw Data'!F10),'Raw Data'!F10&lt;40,'Raw Data'!F10&gt;0),'Raw Data'!F10,40),"")</f>
        <v/>
      </c>
      <c r="G10" s="20" t="str">
        <f>IF(SUM('Raw Data'!$G10:$J10)&gt;10,IF(AND(ISNUMBER('Raw Data'!G10),'Raw Data'!G10&lt;40,'Raw Data'!G10&gt;0),'Raw Data'!G10,40),"")</f>
        <v/>
      </c>
      <c r="H10" s="21" t="str">
        <f>IF(SUM('Raw Data'!$G10:$J10)&gt;10,IF(AND(ISNUMBER('Raw Data'!H10),'Raw Data'!H10&lt;40,'Raw Data'!H10&gt;0),'Raw Data'!H10,40),"")</f>
        <v/>
      </c>
      <c r="I10" s="21" t="str">
        <f>IF(SUM('Raw Data'!$G10:$J10)&gt;10,IF(AND(ISNUMBER('Raw Data'!I10),'Raw Data'!I10&lt;40,'Raw Data'!I10&gt;0),'Raw Data'!I10,40),"")</f>
        <v/>
      </c>
      <c r="J10" s="22" t="str">
        <f>IF(SUM('Raw Data'!$G10:$J10)&gt;10,IF(AND(ISNUMBER('Raw Data'!J10),'Raw Data'!J10&lt;40,'Raw Data'!J10&gt;0),'Raw Data'!J10,40),"")</f>
        <v/>
      </c>
      <c r="K10" s="20" t="str">
        <f>IF(SUM('Raw Data'!$K10:$N10)&gt;10,IF(AND(ISNUMBER('Raw Data'!K10),'Raw Data'!K10&lt;40,'Raw Data'!K10&gt;0),'Raw Data'!K10,40),"")</f>
        <v/>
      </c>
      <c r="L10" s="21" t="str">
        <f>IF(SUM('Raw Data'!$K10:$N10)&gt;10,IF(AND(ISNUMBER('Raw Data'!L10),'Raw Data'!L10&lt;40,'Raw Data'!L10&gt;0),'Raw Data'!L10,40),"")</f>
        <v/>
      </c>
      <c r="M10" s="21" t="str">
        <f>IF(SUM('Raw Data'!$K10:$N10)&gt;10,IF(AND(ISNUMBER('Raw Data'!M10),'Raw Data'!M10&lt;40,'Raw Data'!M10&gt;0),'Raw Data'!M10,40),"")</f>
        <v/>
      </c>
      <c r="N10" s="22" t="str">
        <f>IF(SUM('Raw Data'!$K10:$N10)&gt;10,IF(AND(ISNUMBER('Raw Data'!N10),'Raw Data'!N10&lt;40,'Raw Data'!N10&gt;0),'Raw Data'!N10,40),"")</f>
        <v/>
      </c>
      <c r="O10" s="20" t="str">
        <f>IF(SUM('Raw Data'!$O10:$R10)&gt;10,IF(AND(ISNUMBER('Raw Data'!O10),'Raw Data'!O10&lt;40,'Raw Data'!O10&gt;0),'Raw Data'!O10,40),"")</f>
        <v/>
      </c>
      <c r="P10" s="21" t="str">
        <f>IF(SUM('Raw Data'!$O10:$R10)&gt;10,IF(AND(ISNUMBER('Raw Data'!P10),'Raw Data'!P10&lt;40,'Raw Data'!P10&gt;0),'Raw Data'!P10,40),"")</f>
        <v/>
      </c>
      <c r="Q10" s="21" t="str">
        <f>IF(SUM('Raw Data'!$O10:$R10)&gt;10,IF(AND(ISNUMBER('Raw Data'!Q10),'Raw Data'!Q10&lt;40,'Raw Data'!Q10&gt;0),'Raw Data'!Q10,40),"")</f>
        <v/>
      </c>
      <c r="R10" s="22" t="str">
        <f>IF(SUM('Raw Data'!$O10:$R10)&gt;10,IF(AND(ISNUMBER('Raw Data'!R10),'Raw Data'!R10&lt;40,'Raw Data'!R10&gt;0),'Raw Data'!R10,40),"")</f>
        <v/>
      </c>
      <c r="S10" s="20" t="str">
        <f>IF(SUM('Raw Data'!$S10:$V10)&gt;10,IF(AND(ISNUMBER('Raw Data'!S10),'Raw Data'!S10&lt;40,'Raw Data'!S10&gt;0),'Raw Data'!S10,40),"")</f>
        <v/>
      </c>
      <c r="T10" s="21" t="str">
        <f>IF(SUM('Raw Data'!$S10:$V10)&gt;10,IF(AND(ISNUMBER('Raw Data'!T10),'Raw Data'!T10&lt;40,'Raw Data'!T10&gt;0),'Raw Data'!T10,40),"")</f>
        <v/>
      </c>
      <c r="U10" s="21" t="str">
        <f>IF(SUM('Raw Data'!$S10:$V10)&gt;10,IF(AND(ISNUMBER('Raw Data'!U10),'Raw Data'!U10&lt;40,'Raw Data'!U10&gt;0),'Raw Data'!U10,40),"")</f>
        <v/>
      </c>
      <c r="V10" s="22" t="str">
        <f>IF(SUM('Raw Data'!$S10:$V10)&gt;10,IF(AND(ISNUMBER('Raw Data'!V10),'Raw Data'!V10&lt;40,'Raw Data'!V10&gt;0),'Raw Data'!V10,40),"")</f>
        <v/>
      </c>
      <c r="W10" s="20" t="str">
        <f>IF(SUM('Raw Data'!$W10:$Z10)&gt;10,IF(AND(ISNUMBER('Raw Data'!W10),'Raw Data'!W10&lt;40,'Raw Data'!W10&gt;0),'Raw Data'!W10,40),"")</f>
        <v/>
      </c>
      <c r="X10" s="21" t="str">
        <f>IF(SUM('Raw Data'!$W10:$Z10)&gt;10,IF(AND(ISNUMBER('Raw Data'!X10),'Raw Data'!X10&lt;40,'Raw Data'!X10&gt;0),'Raw Data'!X10,40),"")</f>
        <v/>
      </c>
      <c r="Y10" s="21" t="str">
        <f>IF(SUM('Raw Data'!$W10:$Z10)&gt;10,IF(AND(ISNUMBER('Raw Data'!Y10),'Raw Data'!Y10&lt;40,'Raw Data'!Y10&gt;0),'Raw Data'!Y10,40),"")</f>
        <v/>
      </c>
      <c r="Z10" s="22" t="str">
        <f>IF(SUM('Raw Data'!$W10:$Z10)&gt;10,IF(AND(ISNUMBER('Raw Data'!Z10),'Raw Data'!Z10&lt;40,'Raw Data'!Z10&gt;0),'Raw Data'!Z10,40),"")</f>
        <v/>
      </c>
      <c r="AA10" s="20" t="str">
        <f>IF(SUM('Raw Data'!$AA10:$AD10)&gt;10,IF(AND(ISNUMBER('Raw Data'!AA10),'Raw Data'!AA10&lt;40,'Raw Data'!AA10&gt;0),'Raw Data'!AA10,40),"")</f>
        <v/>
      </c>
      <c r="AB10" s="21" t="str">
        <f>IF(SUM('Raw Data'!$AA10:$AD10)&gt;10,IF(AND(ISNUMBER('Raw Data'!AB10),'Raw Data'!AB10&lt;40,'Raw Data'!AB10&gt;0),'Raw Data'!AB10,40),"")</f>
        <v/>
      </c>
      <c r="AC10" s="21" t="str">
        <f>IF(SUM('Raw Data'!$AA10:$AD10)&gt;10,IF(AND(ISNUMBER('Raw Data'!AC10),'Raw Data'!AC10&lt;40,'Raw Data'!AC10&gt;0),'Raw Data'!AC10,40),"")</f>
        <v/>
      </c>
      <c r="AD10" s="22" t="str">
        <f>IF(SUM('Raw Data'!$AA10:$AD10)&gt;10,IF(AND(ISNUMBER('Raw Data'!AD10),'Raw Data'!AD10&lt;40,'Raw Data'!AD10&gt;0),'Raw Data'!AD10,40),"")</f>
        <v/>
      </c>
      <c r="AE10" s="20" t="str">
        <f>IF(SUM('Raw Data'!$AE10:$AH10)&gt;10,IF(AND(ISNUMBER('Raw Data'!AE10),'Raw Data'!AE10&lt;40,'Raw Data'!AE10&gt;0),'Raw Data'!AE10,40),"")</f>
        <v/>
      </c>
      <c r="AF10" s="21" t="str">
        <f>IF(SUM('Raw Data'!$AE10:$AH10)&gt;10,IF(AND(ISNUMBER('Raw Data'!AF10),'Raw Data'!AF10&lt;40,'Raw Data'!AF10&gt;0),'Raw Data'!AF10,40),"")</f>
        <v/>
      </c>
      <c r="AG10" s="21" t="str">
        <f>IF(SUM('Raw Data'!$AE10:$AH10)&gt;10,IF(AND(ISNUMBER('Raw Data'!AG10),'Raw Data'!AG10&lt;40,'Raw Data'!AG10&gt;0),'Raw Data'!AG10,40),"")</f>
        <v/>
      </c>
      <c r="AH10" s="22" t="str">
        <f>IF(SUM('Raw Data'!$AE10:$AH10)&gt;10,IF(AND(ISNUMBER('Raw Data'!AH10),'Raw Data'!AH10&lt;40,'Raw Data'!AH10&gt;0),'Raw Data'!AH10,40),"")</f>
        <v/>
      </c>
      <c r="AI10" s="30" t="str">
        <f t="shared" si="37"/>
        <v/>
      </c>
      <c r="AJ10" s="31" t="str">
        <f t="shared" si="38"/>
        <v/>
      </c>
      <c r="AK10" s="32" t="str">
        <f t="shared" si="0"/>
        <v/>
      </c>
      <c r="AL10" s="31" t="str">
        <f t="shared" si="1"/>
        <v/>
      </c>
      <c r="AM10" s="31" t="str">
        <f t="shared" si="2"/>
        <v/>
      </c>
      <c r="AN10" s="31" t="str">
        <f t="shared" si="3"/>
        <v/>
      </c>
      <c r="AO10" s="31" t="str">
        <f t="shared" si="4"/>
        <v/>
      </c>
      <c r="AP10" s="33" t="str">
        <f t="shared" si="5"/>
        <v/>
      </c>
      <c r="AQ10" s="30" t="str">
        <f t="shared" si="39"/>
        <v/>
      </c>
      <c r="AR10" s="31" t="str">
        <f t="shared" si="6"/>
        <v/>
      </c>
      <c r="AS10" s="31" t="str">
        <f t="shared" si="7"/>
        <v/>
      </c>
      <c r="AT10" s="31" t="str">
        <f t="shared" si="8"/>
        <v/>
      </c>
      <c r="AU10" s="31" t="str">
        <f t="shared" si="9"/>
        <v/>
      </c>
      <c r="AV10" s="31" t="str">
        <f t="shared" si="10"/>
        <v/>
      </c>
      <c r="AW10" s="31" t="str">
        <f t="shared" si="11"/>
        <v/>
      </c>
      <c r="AX10" s="33" t="str">
        <f t="shared" si="12"/>
        <v/>
      </c>
      <c r="AY10" s="30" t="str">
        <f t="shared" si="13"/>
        <v/>
      </c>
      <c r="AZ10" s="31" t="str">
        <f t="shared" si="14"/>
        <v/>
      </c>
      <c r="BA10" s="31" t="str">
        <f t="shared" si="15"/>
        <v/>
      </c>
      <c r="BB10" s="31" t="str">
        <f t="shared" si="16"/>
        <v/>
      </c>
      <c r="BC10" s="31" t="str">
        <f t="shared" si="17"/>
        <v/>
      </c>
      <c r="BD10" s="31" t="str">
        <f t="shared" si="18"/>
        <v/>
      </c>
      <c r="BE10" s="31" t="str">
        <f t="shared" si="19"/>
        <v/>
      </c>
      <c r="BF10" s="33" t="str">
        <f t="shared" si="20"/>
        <v/>
      </c>
      <c r="BG10" s="30" t="str">
        <f t="shared" si="40"/>
        <v/>
      </c>
      <c r="BH10" s="31" t="str">
        <f t="shared" si="41"/>
        <v/>
      </c>
      <c r="BI10" s="31" t="str">
        <f t="shared" si="42"/>
        <v/>
      </c>
      <c r="BJ10" s="31" t="str">
        <f t="shared" si="43"/>
        <v/>
      </c>
      <c r="BK10" s="31" t="str">
        <f t="shared" si="44"/>
        <v/>
      </c>
      <c r="BL10" s="31" t="str">
        <f t="shared" si="45"/>
        <v/>
      </c>
      <c r="BM10" s="31" t="str">
        <f t="shared" si="46"/>
        <v/>
      </c>
      <c r="BN10" s="33" t="str">
        <f t="shared" si="47"/>
        <v/>
      </c>
      <c r="BO10" s="34" t="str">
        <f t="shared" si="48"/>
        <v/>
      </c>
      <c r="BP10" s="35" t="str">
        <f t="shared" si="22"/>
        <v/>
      </c>
      <c r="BQ10" s="35" t="str">
        <f t="shared" si="23"/>
        <v/>
      </c>
      <c r="BR10" s="35" t="str">
        <f t="shared" si="24"/>
        <v/>
      </c>
      <c r="BS10" s="35" t="str">
        <f t="shared" si="25"/>
        <v/>
      </c>
      <c r="BT10" s="35" t="str">
        <f t="shared" si="26"/>
        <v/>
      </c>
      <c r="BU10" s="35" t="str">
        <f t="shared" si="27"/>
        <v/>
      </c>
      <c r="BV10" s="36" t="str">
        <f t="shared" si="28"/>
        <v/>
      </c>
      <c r="BW10" s="34" t="str">
        <f t="shared" si="49"/>
        <v/>
      </c>
      <c r="BX10" s="35" t="str">
        <f t="shared" si="29"/>
        <v/>
      </c>
      <c r="BY10" s="35" t="str">
        <f t="shared" si="30"/>
        <v/>
      </c>
      <c r="BZ10" s="35" t="str">
        <f t="shared" si="31"/>
        <v/>
      </c>
      <c r="CA10" s="35" t="str">
        <f t="shared" si="32"/>
        <v/>
      </c>
      <c r="CB10" s="35" t="str">
        <f t="shared" si="33"/>
        <v/>
      </c>
      <c r="CC10" s="35" t="str">
        <f t="shared" si="34"/>
        <v/>
      </c>
      <c r="CD10" s="36" t="str">
        <f t="shared" si="35"/>
        <v/>
      </c>
      <c r="CE10" s="34" t="str">
        <f t="shared" si="50"/>
        <v/>
      </c>
      <c r="CF10" s="35" t="str">
        <f t="shared" si="51"/>
        <v/>
      </c>
      <c r="CG10" s="35" t="str">
        <f t="shared" si="52"/>
        <v/>
      </c>
      <c r="CH10" s="35" t="str">
        <f t="shared" si="53"/>
        <v/>
      </c>
      <c r="CI10" s="35" t="str">
        <f t="shared" si="54"/>
        <v/>
      </c>
      <c r="CJ10" s="35" t="str">
        <f t="shared" si="55"/>
        <v/>
      </c>
      <c r="CK10" s="35" t="str">
        <f t="shared" si="56"/>
        <v/>
      </c>
      <c r="CL10" s="95" t="str">
        <f t="shared" si="57"/>
        <v/>
      </c>
      <c r="CM10" s="35" t="str">
        <f t="shared" si="58"/>
        <v/>
      </c>
      <c r="CN10" s="35" t="str">
        <f t="shared" si="59"/>
        <v/>
      </c>
      <c r="CO10" s="35" t="str">
        <f t="shared" si="60"/>
        <v/>
      </c>
      <c r="CP10" s="35" t="str">
        <f t="shared" si="61"/>
        <v/>
      </c>
      <c r="CQ10" s="35" t="str">
        <f t="shared" si="62"/>
        <v/>
      </c>
      <c r="CR10" s="35" t="str">
        <f t="shared" si="63"/>
        <v/>
      </c>
      <c r="CS10" s="35" t="str">
        <f t="shared" si="64"/>
        <v/>
      </c>
      <c r="CT10" s="35" t="str">
        <f t="shared" si="65"/>
        <v/>
      </c>
    </row>
    <row r="11" spans="1:98" s="18" customFormat="1" ht="15" customHeight="1" x14ac:dyDescent="0.25">
      <c r="A11" s="6" t="str">
        <f>IF('Raw Data'!A11="","",'Raw Data'!A11)</f>
        <v/>
      </c>
      <c r="B11" s="6" t="str">
        <f>IF('Raw Data'!B11="","",'Raw Data'!B11)</f>
        <v/>
      </c>
      <c r="C11" s="20" t="str">
        <f>IF(SUM('Raw Data'!$C11:$F11)&gt;10,IF(AND(ISNUMBER('Raw Data'!C11),'Raw Data'!C11&lt;40,'Raw Data'!C11&gt;0),'Raw Data'!C11,40),"")</f>
        <v/>
      </c>
      <c r="D11" s="21" t="str">
        <f>IF(SUM('Raw Data'!$C11:$F11)&gt;10,IF(AND(ISNUMBER('Raw Data'!D11),'Raw Data'!D11&lt;40,'Raw Data'!D11&gt;0),'Raw Data'!D11,40),"")</f>
        <v/>
      </c>
      <c r="E11" s="21" t="str">
        <f>IF(SUM('Raw Data'!$C11:$F11)&gt;10,IF(AND(ISNUMBER('Raw Data'!E11),'Raw Data'!E11&lt;40,'Raw Data'!E11&gt;0),'Raw Data'!E11,40),"")</f>
        <v/>
      </c>
      <c r="F11" s="22" t="str">
        <f>IF(SUM('Raw Data'!$C11:$F11)&gt;10,IF(AND(ISNUMBER('Raw Data'!F11),'Raw Data'!F11&lt;40,'Raw Data'!F11&gt;0),'Raw Data'!F11,40),"")</f>
        <v/>
      </c>
      <c r="G11" s="20" t="str">
        <f>IF(SUM('Raw Data'!$G11:$J11)&gt;10,IF(AND(ISNUMBER('Raw Data'!G11),'Raw Data'!G11&lt;40,'Raw Data'!G11&gt;0),'Raw Data'!G11,40),"")</f>
        <v/>
      </c>
      <c r="H11" s="21" t="str">
        <f>IF(SUM('Raw Data'!$G11:$J11)&gt;10,IF(AND(ISNUMBER('Raw Data'!H11),'Raw Data'!H11&lt;40,'Raw Data'!H11&gt;0),'Raw Data'!H11,40),"")</f>
        <v/>
      </c>
      <c r="I11" s="21" t="str">
        <f>IF(SUM('Raw Data'!$G11:$J11)&gt;10,IF(AND(ISNUMBER('Raw Data'!I11),'Raw Data'!I11&lt;40,'Raw Data'!I11&gt;0),'Raw Data'!I11,40),"")</f>
        <v/>
      </c>
      <c r="J11" s="22" t="str">
        <f>IF(SUM('Raw Data'!$G11:$J11)&gt;10,IF(AND(ISNUMBER('Raw Data'!J11),'Raw Data'!J11&lt;40,'Raw Data'!J11&gt;0),'Raw Data'!J11,40),"")</f>
        <v/>
      </c>
      <c r="K11" s="20" t="str">
        <f>IF(SUM('Raw Data'!$K11:$N11)&gt;10,IF(AND(ISNUMBER('Raw Data'!K11),'Raw Data'!K11&lt;40,'Raw Data'!K11&gt;0),'Raw Data'!K11,40),"")</f>
        <v/>
      </c>
      <c r="L11" s="21" t="str">
        <f>IF(SUM('Raw Data'!$K11:$N11)&gt;10,IF(AND(ISNUMBER('Raw Data'!L11),'Raw Data'!L11&lt;40,'Raw Data'!L11&gt;0),'Raw Data'!L11,40),"")</f>
        <v/>
      </c>
      <c r="M11" s="21" t="str">
        <f>IF(SUM('Raw Data'!$K11:$N11)&gt;10,IF(AND(ISNUMBER('Raw Data'!M11),'Raw Data'!M11&lt;40,'Raw Data'!M11&gt;0),'Raw Data'!M11,40),"")</f>
        <v/>
      </c>
      <c r="N11" s="22" t="str">
        <f>IF(SUM('Raw Data'!$K11:$N11)&gt;10,IF(AND(ISNUMBER('Raw Data'!N11),'Raw Data'!N11&lt;40,'Raw Data'!N11&gt;0),'Raw Data'!N11,40),"")</f>
        <v/>
      </c>
      <c r="O11" s="20" t="str">
        <f>IF(SUM('Raw Data'!$O11:$R11)&gt;10,IF(AND(ISNUMBER('Raw Data'!O11),'Raw Data'!O11&lt;40,'Raw Data'!O11&gt;0),'Raw Data'!O11,40),"")</f>
        <v/>
      </c>
      <c r="P11" s="21" t="str">
        <f>IF(SUM('Raw Data'!$O11:$R11)&gt;10,IF(AND(ISNUMBER('Raw Data'!P11),'Raw Data'!P11&lt;40,'Raw Data'!P11&gt;0),'Raw Data'!P11,40),"")</f>
        <v/>
      </c>
      <c r="Q11" s="21" t="str">
        <f>IF(SUM('Raw Data'!$O11:$R11)&gt;10,IF(AND(ISNUMBER('Raw Data'!Q11),'Raw Data'!Q11&lt;40,'Raw Data'!Q11&gt;0),'Raw Data'!Q11,40),"")</f>
        <v/>
      </c>
      <c r="R11" s="22" t="str">
        <f>IF(SUM('Raw Data'!$O11:$R11)&gt;10,IF(AND(ISNUMBER('Raw Data'!R11),'Raw Data'!R11&lt;40,'Raw Data'!R11&gt;0),'Raw Data'!R11,40),"")</f>
        <v/>
      </c>
      <c r="S11" s="20" t="str">
        <f>IF(SUM('Raw Data'!$S11:$V11)&gt;10,IF(AND(ISNUMBER('Raw Data'!S11),'Raw Data'!S11&lt;40,'Raw Data'!S11&gt;0),'Raw Data'!S11,40),"")</f>
        <v/>
      </c>
      <c r="T11" s="21" t="str">
        <f>IF(SUM('Raw Data'!$S11:$V11)&gt;10,IF(AND(ISNUMBER('Raw Data'!T11),'Raw Data'!T11&lt;40,'Raw Data'!T11&gt;0),'Raw Data'!T11,40),"")</f>
        <v/>
      </c>
      <c r="U11" s="21" t="str">
        <f>IF(SUM('Raw Data'!$S11:$V11)&gt;10,IF(AND(ISNUMBER('Raw Data'!U11),'Raw Data'!U11&lt;40,'Raw Data'!U11&gt;0),'Raw Data'!U11,40),"")</f>
        <v/>
      </c>
      <c r="V11" s="22" t="str">
        <f>IF(SUM('Raw Data'!$S11:$V11)&gt;10,IF(AND(ISNUMBER('Raw Data'!V11),'Raw Data'!V11&lt;40,'Raw Data'!V11&gt;0),'Raw Data'!V11,40),"")</f>
        <v/>
      </c>
      <c r="W11" s="20" t="str">
        <f>IF(SUM('Raw Data'!$W11:$Z11)&gt;10,IF(AND(ISNUMBER('Raw Data'!W11),'Raw Data'!W11&lt;40,'Raw Data'!W11&gt;0),'Raw Data'!W11,40),"")</f>
        <v/>
      </c>
      <c r="X11" s="21" t="str">
        <f>IF(SUM('Raw Data'!$W11:$Z11)&gt;10,IF(AND(ISNUMBER('Raw Data'!X11),'Raw Data'!X11&lt;40,'Raw Data'!X11&gt;0),'Raw Data'!X11,40),"")</f>
        <v/>
      </c>
      <c r="Y11" s="21" t="str">
        <f>IF(SUM('Raw Data'!$W11:$Z11)&gt;10,IF(AND(ISNUMBER('Raw Data'!Y11),'Raw Data'!Y11&lt;40,'Raw Data'!Y11&gt;0),'Raw Data'!Y11,40),"")</f>
        <v/>
      </c>
      <c r="Z11" s="22" t="str">
        <f>IF(SUM('Raw Data'!$W11:$Z11)&gt;10,IF(AND(ISNUMBER('Raw Data'!Z11),'Raw Data'!Z11&lt;40,'Raw Data'!Z11&gt;0),'Raw Data'!Z11,40),"")</f>
        <v/>
      </c>
      <c r="AA11" s="20" t="str">
        <f>IF(SUM('Raw Data'!$AA11:$AD11)&gt;10,IF(AND(ISNUMBER('Raw Data'!AA11),'Raw Data'!AA11&lt;40,'Raw Data'!AA11&gt;0),'Raw Data'!AA11,40),"")</f>
        <v/>
      </c>
      <c r="AB11" s="21" t="str">
        <f>IF(SUM('Raw Data'!$AA11:$AD11)&gt;10,IF(AND(ISNUMBER('Raw Data'!AB11),'Raw Data'!AB11&lt;40,'Raw Data'!AB11&gt;0),'Raw Data'!AB11,40),"")</f>
        <v/>
      </c>
      <c r="AC11" s="21" t="str">
        <f>IF(SUM('Raw Data'!$AA11:$AD11)&gt;10,IF(AND(ISNUMBER('Raw Data'!AC11),'Raw Data'!AC11&lt;40,'Raw Data'!AC11&gt;0),'Raw Data'!AC11,40),"")</f>
        <v/>
      </c>
      <c r="AD11" s="22" t="str">
        <f>IF(SUM('Raw Data'!$AA11:$AD11)&gt;10,IF(AND(ISNUMBER('Raw Data'!AD11),'Raw Data'!AD11&lt;40,'Raw Data'!AD11&gt;0),'Raw Data'!AD11,40),"")</f>
        <v/>
      </c>
      <c r="AE11" s="20" t="str">
        <f>IF(SUM('Raw Data'!$AE11:$AH11)&gt;10,IF(AND(ISNUMBER('Raw Data'!AE11),'Raw Data'!AE11&lt;40,'Raw Data'!AE11&gt;0),'Raw Data'!AE11,40),"")</f>
        <v/>
      </c>
      <c r="AF11" s="21" t="str">
        <f>IF(SUM('Raw Data'!$AE11:$AH11)&gt;10,IF(AND(ISNUMBER('Raw Data'!AF11),'Raw Data'!AF11&lt;40,'Raw Data'!AF11&gt;0),'Raw Data'!AF11,40),"")</f>
        <v/>
      </c>
      <c r="AG11" s="21" t="str">
        <f>IF(SUM('Raw Data'!$AE11:$AH11)&gt;10,IF(AND(ISNUMBER('Raw Data'!AG11),'Raw Data'!AG11&lt;40,'Raw Data'!AG11&gt;0),'Raw Data'!AG11,40),"")</f>
        <v/>
      </c>
      <c r="AH11" s="22" t="str">
        <f>IF(SUM('Raw Data'!$AE11:$AH11)&gt;10,IF(AND(ISNUMBER('Raw Data'!AH11),'Raw Data'!AH11&lt;40,'Raw Data'!AH11&gt;0),'Raw Data'!AH11,40),"")</f>
        <v/>
      </c>
      <c r="AI11" s="30" t="str">
        <f t="shared" si="37"/>
        <v/>
      </c>
      <c r="AJ11" s="31" t="str">
        <f t="shared" si="38"/>
        <v/>
      </c>
      <c r="AK11" s="32" t="str">
        <f t="shared" si="0"/>
        <v/>
      </c>
      <c r="AL11" s="31" t="str">
        <f t="shared" si="1"/>
        <v/>
      </c>
      <c r="AM11" s="31" t="str">
        <f t="shared" si="2"/>
        <v/>
      </c>
      <c r="AN11" s="31" t="str">
        <f t="shared" si="3"/>
        <v/>
      </c>
      <c r="AO11" s="31" t="str">
        <f t="shared" si="4"/>
        <v/>
      </c>
      <c r="AP11" s="33" t="str">
        <f t="shared" si="5"/>
        <v/>
      </c>
      <c r="AQ11" s="30" t="str">
        <f t="shared" si="39"/>
        <v/>
      </c>
      <c r="AR11" s="31" t="str">
        <f t="shared" si="6"/>
        <v/>
      </c>
      <c r="AS11" s="31" t="str">
        <f t="shared" si="7"/>
        <v/>
      </c>
      <c r="AT11" s="31" t="str">
        <f t="shared" si="8"/>
        <v/>
      </c>
      <c r="AU11" s="31" t="str">
        <f t="shared" si="9"/>
        <v/>
      </c>
      <c r="AV11" s="31" t="str">
        <f t="shared" si="10"/>
        <v/>
      </c>
      <c r="AW11" s="31" t="str">
        <f t="shared" si="11"/>
        <v/>
      </c>
      <c r="AX11" s="33" t="str">
        <f t="shared" si="12"/>
        <v/>
      </c>
      <c r="AY11" s="30" t="str">
        <f t="shared" si="13"/>
        <v/>
      </c>
      <c r="AZ11" s="31" t="str">
        <f t="shared" si="14"/>
        <v/>
      </c>
      <c r="BA11" s="31" t="str">
        <f t="shared" si="15"/>
        <v/>
      </c>
      <c r="BB11" s="31" t="str">
        <f t="shared" si="16"/>
        <v/>
      </c>
      <c r="BC11" s="31" t="str">
        <f t="shared" si="17"/>
        <v/>
      </c>
      <c r="BD11" s="31" t="str">
        <f t="shared" si="18"/>
        <v/>
      </c>
      <c r="BE11" s="31" t="str">
        <f t="shared" si="19"/>
        <v/>
      </c>
      <c r="BF11" s="33" t="str">
        <f t="shared" si="20"/>
        <v/>
      </c>
      <c r="BG11" s="30" t="str">
        <f t="shared" si="40"/>
        <v/>
      </c>
      <c r="BH11" s="31" t="str">
        <f t="shared" si="41"/>
        <v/>
      </c>
      <c r="BI11" s="31" t="str">
        <f t="shared" si="42"/>
        <v/>
      </c>
      <c r="BJ11" s="31" t="str">
        <f t="shared" si="43"/>
        <v/>
      </c>
      <c r="BK11" s="31" t="str">
        <f t="shared" si="44"/>
        <v/>
      </c>
      <c r="BL11" s="31" t="str">
        <f t="shared" si="45"/>
        <v/>
      </c>
      <c r="BM11" s="31" t="str">
        <f t="shared" si="46"/>
        <v/>
      </c>
      <c r="BN11" s="33" t="str">
        <f t="shared" si="47"/>
        <v/>
      </c>
      <c r="BO11" s="34" t="str">
        <f t="shared" si="48"/>
        <v/>
      </c>
      <c r="BP11" s="35" t="str">
        <f t="shared" si="22"/>
        <v/>
      </c>
      <c r="BQ11" s="35" t="str">
        <f t="shared" si="23"/>
        <v/>
      </c>
      <c r="BR11" s="35" t="str">
        <f t="shared" si="24"/>
        <v/>
      </c>
      <c r="BS11" s="35" t="str">
        <f t="shared" si="25"/>
        <v/>
      </c>
      <c r="BT11" s="35" t="str">
        <f t="shared" si="26"/>
        <v/>
      </c>
      <c r="BU11" s="35" t="str">
        <f t="shared" si="27"/>
        <v/>
      </c>
      <c r="BV11" s="36" t="str">
        <f t="shared" si="28"/>
        <v/>
      </c>
      <c r="BW11" s="34" t="str">
        <f t="shared" si="49"/>
        <v/>
      </c>
      <c r="BX11" s="35" t="str">
        <f t="shared" si="29"/>
        <v/>
      </c>
      <c r="BY11" s="35" t="str">
        <f t="shared" si="30"/>
        <v/>
      </c>
      <c r="BZ11" s="35" t="str">
        <f t="shared" si="31"/>
        <v/>
      </c>
      <c r="CA11" s="35" t="str">
        <f t="shared" si="32"/>
        <v/>
      </c>
      <c r="CB11" s="35" t="str">
        <f t="shared" si="33"/>
        <v/>
      </c>
      <c r="CC11" s="35" t="str">
        <f t="shared" si="34"/>
        <v/>
      </c>
      <c r="CD11" s="36" t="str">
        <f t="shared" si="35"/>
        <v/>
      </c>
      <c r="CE11" s="34" t="str">
        <f t="shared" si="50"/>
        <v/>
      </c>
      <c r="CF11" s="35" t="str">
        <f t="shared" si="51"/>
        <v/>
      </c>
      <c r="CG11" s="35" t="str">
        <f t="shared" si="52"/>
        <v/>
      </c>
      <c r="CH11" s="35" t="str">
        <f t="shared" si="53"/>
        <v/>
      </c>
      <c r="CI11" s="35" t="str">
        <f t="shared" si="54"/>
        <v/>
      </c>
      <c r="CJ11" s="35" t="str">
        <f t="shared" si="55"/>
        <v/>
      </c>
      <c r="CK11" s="35" t="str">
        <f t="shared" si="56"/>
        <v/>
      </c>
      <c r="CL11" s="95" t="str">
        <f t="shared" si="57"/>
        <v/>
      </c>
      <c r="CM11" s="35" t="str">
        <f t="shared" si="58"/>
        <v/>
      </c>
      <c r="CN11" s="35" t="str">
        <f t="shared" si="59"/>
        <v/>
      </c>
      <c r="CO11" s="35" t="str">
        <f t="shared" si="60"/>
        <v/>
      </c>
      <c r="CP11" s="35" t="str">
        <f t="shared" si="61"/>
        <v/>
      </c>
      <c r="CQ11" s="35" t="str">
        <f t="shared" si="62"/>
        <v/>
      </c>
      <c r="CR11" s="35" t="str">
        <f t="shared" si="63"/>
        <v/>
      </c>
      <c r="CS11" s="35" t="str">
        <f t="shared" si="64"/>
        <v/>
      </c>
      <c r="CT11" s="35" t="str">
        <f t="shared" si="65"/>
        <v/>
      </c>
    </row>
    <row r="12" spans="1:98" s="18" customFormat="1" ht="15" customHeight="1" x14ac:dyDescent="0.25">
      <c r="A12" s="6" t="str">
        <f>IF('Raw Data'!A12="","",'Raw Data'!A12)</f>
        <v/>
      </c>
      <c r="B12" s="6" t="str">
        <f>IF('Raw Data'!B12="","",'Raw Data'!B12)</f>
        <v/>
      </c>
      <c r="C12" s="20" t="str">
        <f>IF(SUM('Raw Data'!$C12:$F12)&gt;10,IF(AND(ISNUMBER('Raw Data'!C12),'Raw Data'!C12&lt;40,'Raw Data'!C12&gt;0),'Raw Data'!C12,40),"")</f>
        <v/>
      </c>
      <c r="D12" s="21" t="str">
        <f>IF(SUM('Raw Data'!$C12:$F12)&gt;10,IF(AND(ISNUMBER('Raw Data'!D12),'Raw Data'!D12&lt;40,'Raw Data'!D12&gt;0),'Raw Data'!D12,40),"")</f>
        <v/>
      </c>
      <c r="E12" s="21" t="str">
        <f>IF(SUM('Raw Data'!$C12:$F12)&gt;10,IF(AND(ISNUMBER('Raw Data'!E12),'Raw Data'!E12&lt;40,'Raw Data'!E12&gt;0),'Raw Data'!E12,40),"")</f>
        <v/>
      </c>
      <c r="F12" s="22" t="str">
        <f>IF(SUM('Raw Data'!$C12:$F12)&gt;10,IF(AND(ISNUMBER('Raw Data'!F12),'Raw Data'!F12&lt;40,'Raw Data'!F12&gt;0),'Raw Data'!F12,40),"")</f>
        <v/>
      </c>
      <c r="G12" s="20" t="str">
        <f>IF(SUM('Raw Data'!$G12:$J12)&gt;10,IF(AND(ISNUMBER('Raw Data'!G12),'Raw Data'!G12&lt;40,'Raw Data'!G12&gt;0),'Raw Data'!G12,40),"")</f>
        <v/>
      </c>
      <c r="H12" s="21" t="str">
        <f>IF(SUM('Raw Data'!$G12:$J12)&gt;10,IF(AND(ISNUMBER('Raw Data'!H12),'Raw Data'!H12&lt;40,'Raw Data'!H12&gt;0),'Raw Data'!H12,40),"")</f>
        <v/>
      </c>
      <c r="I12" s="21" t="str">
        <f>IF(SUM('Raw Data'!$G12:$J12)&gt;10,IF(AND(ISNUMBER('Raw Data'!I12),'Raw Data'!I12&lt;40,'Raw Data'!I12&gt;0),'Raw Data'!I12,40),"")</f>
        <v/>
      </c>
      <c r="J12" s="22" t="str">
        <f>IF(SUM('Raw Data'!$G12:$J12)&gt;10,IF(AND(ISNUMBER('Raw Data'!J12),'Raw Data'!J12&lt;40,'Raw Data'!J12&gt;0),'Raw Data'!J12,40),"")</f>
        <v/>
      </c>
      <c r="K12" s="20" t="str">
        <f>IF(SUM('Raw Data'!$K12:$N12)&gt;10,IF(AND(ISNUMBER('Raw Data'!K12),'Raw Data'!K12&lt;40,'Raw Data'!K12&gt;0),'Raw Data'!K12,40),"")</f>
        <v/>
      </c>
      <c r="L12" s="21" t="str">
        <f>IF(SUM('Raw Data'!$K12:$N12)&gt;10,IF(AND(ISNUMBER('Raw Data'!L12),'Raw Data'!L12&lt;40,'Raw Data'!L12&gt;0),'Raw Data'!L12,40),"")</f>
        <v/>
      </c>
      <c r="M12" s="21" t="str">
        <f>IF(SUM('Raw Data'!$K12:$N12)&gt;10,IF(AND(ISNUMBER('Raw Data'!M12),'Raw Data'!M12&lt;40,'Raw Data'!M12&gt;0),'Raw Data'!M12,40),"")</f>
        <v/>
      </c>
      <c r="N12" s="22" t="str">
        <f>IF(SUM('Raw Data'!$K12:$N12)&gt;10,IF(AND(ISNUMBER('Raw Data'!N12),'Raw Data'!N12&lt;40,'Raw Data'!N12&gt;0),'Raw Data'!N12,40),"")</f>
        <v/>
      </c>
      <c r="O12" s="20" t="str">
        <f>IF(SUM('Raw Data'!$O12:$R12)&gt;10,IF(AND(ISNUMBER('Raw Data'!O12),'Raw Data'!O12&lt;40,'Raw Data'!O12&gt;0),'Raw Data'!O12,40),"")</f>
        <v/>
      </c>
      <c r="P12" s="21" t="str">
        <f>IF(SUM('Raw Data'!$O12:$R12)&gt;10,IF(AND(ISNUMBER('Raw Data'!P12),'Raw Data'!P12&lt;40,'Raw Data'!P12&gt;0),'Raw Data'!P12,40),"")</f>
        <v/>
      </c>
      <c r="Q12" s="21" t="str">
        <f>IF(SUM('Raw Data'!$O12:$R12)&gt;10,IF(AND(ISNUMBER('Raw Data'!Q12),'Raw Data'!Q12&lt;40,'Raw Data'!Q12&gt;0),'Raw Data'!Q12,40),"")</f>
        <v/>
      </c>
      <c r="R12" s="22" t="str">
        <f>IF(SUM('Raw Data'!$O12:$R12)&gt;10,IF(AND(ISNUMBER('Raw Data'!R12),'Raw Data'!R12&lt;40,'Raw Data'!R12&gt;0),'Raw Data'!R12,40),"")</f>
        <v/>
      </c>
      <c r="S12" s="20" t="str">
        <f>IF(SUM('Raw Data'!$S12:$V12)&gt;10,IF(AND(ISNUMBER('Raw Data'!S12),'Raw Data'!S12&lt;40,'Raw Data'!S12&gt;0),'Raw Data'!S12,40),"")</f>
        <v/>
      </c>
      <c r="T12" s="21" t="str">
        <f>IF(SUM('Raw Data'!$S12:$V12)&gt;10,IF(AND(ISNUMBER('Raw Data'!T12),'Raw Data'!T12&lt;40,'Raw Data'!T12&gt;0),'Raw Data'!T12,40),"")</f>
        <v/>
      </c>
      <c r="U12" s="21" t="str">
        <f>IF(SUM('Raw Data'!$S12:$V12)&gt;10,IF(AND(ISNUMBER('Raw Data'!U12),'Raw Data'!U12&lt;40,'Raw Data'!U12&gt;0),'Raw Data'!U12,40),"")</f>
        <v/>
      </c>
      <c r="V12" s="22" t="str">
        <f>IF(SUM('Raw Data'!$S12:$V12)&gt;10,IF(AND(ISNUMBER('Raw Data'!V12),'Raw Data'!V12&lt;40,'Raw Data'!V12&gt;0),'Raw Data'!V12,40),"")</f>
        <v/>
      </c>
      <c r="W12" s="20" t="str">
        <f>IF(SUM('Raw Data'!$W12:$Z12)&gt;10,IF(AND(ISNUMBER('Raw Data'!W12),'Raw Data'!W12&lt;40,'Raw Data'!W12&gt;0),'Raw Data'!W12,40),"")</f>
        <v/>
      </c>
      <c r="X12" s="21" t="str">
        <f>IF(SUM('Raw Data'!$W12:$Z12)&gt;10,IF(AND(ISNUMBER('Raw Data'!X12),'Raw Data'!X12&lt;40,'Raw Data'!X12&gt;0),'Raw Data'!X12,40),"")</f>
        <v/>
      </c>
      <c r="Y12" s="21" t="str">
        <f>IF(SUM('Raw Data'!$W12:$Z12)&gt;10,IF(AND(ISNUMBER('Raw Data'!Y12),'Raw Data'!Y12&lt;40,'Raw Data'!Y12&gt;0),'Raw Data'!Y12,40),"")</f>
        <v/>
      </c>
      <c r="Z12" s="22" t="str">
        <f>IF(SUM('Raw Data'!$W12:$Z12)&gt;10,IF(AND(ISNUMBER('Raw Data'!Z12),'Raw Data'!Z12&lt;40,'Raw Data'!Z12&gt;0),'Raw Data'!Z12,40),"")</f>
        <v/>
      </c>
      <c r="AA12" s="20" t="str">
        <f>IF(SUM('Raw Data'!$AA12:$AD12)&gt;10,IF(AND(ISNUMBER('Raw Data'!AA12),'Raw Data'!AA12&lt;40,'Raw Data'!AA12&gt;0),'Raw Data'!AA12,40),"")</f>
        <v/>
      </c>
      <c r="AB12" s="21" t="str">
        <f>IF(SUM('Raw Data'!$AA12:$AD12)&gt;10,IF(AND(ISNUMBER('Raw Data'!AB12),'Raw Data'!AB12&lt;40,'Raw Data'!AB12&gt;0),'Raw Data'!AB12,40),"")</f>
        <v/>
      </c>
      <c r="AC12" s="21" t="str">
        <f>IF(SUM('Raw Data'!$AA12:$AD12)&gt;10,IF(AND(ISNUMBER('Raw Data'!AC12),'Raw Data'!AC12&lt;40,'Raw Data'!AC12&gt;0),'Raw Data'!AC12,40),"")</f>
        <v/>
      </c>
      <c r="AD12" s="22" t="str">
        <f>IF(SUM('Raw Data'!$AA12:$AD12)&gt;10,IF(AND(ISNUMBER('Raw Data'!AD12),'Raw Data'!AD12&lt;40,'Raw Data'!AD12&gt;0),'Raw Data'!AD12,40),"")</f>
        <v/>
      </c>
      <c r="AE12" s="20" t="str">
        <f>IF(SUM('Raw Data'!$AE12:$AH12)&gt;10,IF(AND(ISNUMBER('Raw Data'!AE12),'Raw Data'!AE12&lt;40,'Raw Data'!AE12&gt;0),'Raw Data'!AE12,40),"")</f>
        <v/>
      </c>
      <c r="AF12" s="21" t="str">
        <f>IF(SUM('Raw Data'!$AE12:$AH12)&gt;10,IF(AND(ISNUMBER('Raw Data'!AF12),'Raw Data'!AF12&lt;40,'Raw Data'!AF12&gt;0),'Raw Data'!AF12,40),"")</f>
        <v/>
      </c>
      <c r="AG12" s="21" t="str">
        <f>IF(SUM('Raw Data'!$AE12:$AH12)&gt;10,IF(AND(ISNUMBER('Raw Data'!AG12),'Raw Data'!AG12&lt;40,'Raw Data'!AG12&gt;0),'Raw Data'!AG12,40),"")</f>
        <v/>
      </c>
      <c r="AH12" s="22" t="str">
        <f>IF(SUM('Raw Data'!$AE12:$AH12)&gt;10,IF(AND(ISNUMBER('Raw Data'!AH12),'Raw Data'!AH12&lt;40,'Raw Data'!AH12&gt;0),'Raw Data'!AH12,40),"")</f>
        <v/>
      </c>
      <c r="AI12" s="30" t="str">
        <f t="shared" si="37"/>
        <v/>
      </c>
      <c r="AJ12" s="31" t="str">
        <f t="shared" si="38"/>
        <v/>
      </c>
      <c r="AK12" s="32" t="str">
        <f t="shared" si="0"/>
        <v/>
      </c>
      <c r="AL12" s="31" t="str">
        <f t="shared" si="1"/>
        <v/>
      </c>
      <c r="AM12" s="31" t="str">
        <f t="shared" si="2"/>
        <v/>
      </c>
      <c r="AN12" s="31" t="str">
        <f t="shared" si="3"/>
        <v/>
      </c>
      <c r="AO12" s="31" t="str">
        <f t="shared" si="4"/>
        <v/>
      </c>
      <c r="AP12" s="33" t="str">
        <f t="shared" si="5"/>
        <v/>
      </c>
      <c r="AQ12" s="30" t="str">
        <f t="shared" si="39"/>
        <v/>
      </c>
      <c r="AR12" s="31" t="str">
        <f t="shared" si="6"/>
        <v/>
      </c>
      <c r="AS12" s="31" t="str">
        <f t="shared" si="7"/>
        <v/>
      </c>
      <c r="AT12" s="31" t="str">
        <f t="shared" si="8"/>
        <v/>
      </c>
      <c r="AU12" s="31" t="str">
        <f t="shared" si="9"/>
        <v/>
      </c>
      <c r="AV12" s="31" t="str">
        <f t="shared" si="10"/>
        <v/>
      </c>
      <c r="AW12" s="31" t="str">
        <f t="shared" si="11"/>
        <v/>
      </c>
      <c r="AX12" s="33" t="str">
        <f t="shared" si="12"/>
        <v/>
      </c>
      <c r="AY12" s="30" t="str">
        <f t="shared" si="13"/>
        <v/>
      </c>
      <c r="AZ12" s="31" t="str">
        <f t="shared" si="14"/>
        <v/>
      </c>
      <c r="BA12" s="31" t="str">
        <f t="shared" si="15"/>
        <v/>
      </c>
      <c r="BB12" s="31" t="str">
        <f t="shared" si="16"/>
        <v/>
      </c>
      <c r="BC12" s="31" t="str">
        <f t="shared" si="17"/>
        <v/>
      </c>
      <c r="BD12" s="31" t="str">
        <f t="shared" si="18"/>
        <v/>
      </c>
      <c r="BE12" s="31" t="str">
        <f t="shared" si="19"/>
        <v/>
      </c>
      <c r="BF12" s="33" t="str">
        <f t="shared" si="20"/>
        <v/>
      </c>
      <c r="BG12" s="30" t="str">
        <f t="shared" si="40"/>
        <v/>
      </c>
      <c r="BH12" s="31" t="str">
        <f t="shared" si="41"/>
        <v/>
      </c>
      <c r="BI12" s="31" t="str">
        <f t="shared" si="42"/>
        <v/>
      </c>
      <c r="BJ12" s="31" t="str">
        <f t="shared" si="43"/>
        <v/>
      </c>
      <c r="BK12" s="31" t="str">
        <f t="shared" si="44"/>
        <v/>
      </c>
      <c r="BL12" s="31" t="str">
        <f t="shared" si="45"/>
        <v/>
      </c>
      <c r="BM12" s="31" t="str">
        <f t="shared" si="46"/>
        <v/>
      </c>
      <c r="BN12" s="33" t="str">
        <f t="shared" si="47"/>
        <v/>
      </c>
      <c r="BO12" s="34" t="str">
        <f t="shared" si="48"/>
        <v/>
      </c>
      <c r="BP12" s="35" t="str">
        <f t="shared" si="22"/>
        <v/>
      </c>
      <c r="BQ12" s="35" t="str">
        <f t="shared" si="23"/>
        <v/>
      </c>
      <c r="BR12" s="35" t="str">
        <f t="shared" si="24"/>
        <v/>
      </c>
      <c r="BS12" s="35" t="str">
        <f t="shared" si="25"/>
        <v/>
      </c>
      <c r="BT12" s="35" t="str">
        <f t="shared" si="26"/>
        <v/>
      </c>
      <c r="BU12" s="35" t="str">
        <f t="shared" si="27"/>
        <v/>
      </c>
      <c r="BV12" s="36" t="str">
        <f t="shared" si="28"/>
        <v/>
      </c>
      <c r="BW12" s="34" t="str">
        <f t="shared" si="49"/>
        <v/>
      </c>
      <c r="BX12" s="35" t="str">
        <f t="shared" si="29"/>
        <v/>
      </c>
      <c r="BY12" s="35" t="str">
        <f t="shared" si="30"/>
        <v/>
      </c>
      <c r="BZ12" s="35" t="str">
        <f t="shared" si="31"/>
        <v/>
      </c>
      <c r="CA12" s="35" t="str">
        <f t="shared" si="32"/>
        <v/>
      </c>
      <c r="CB12" s="35" t="str">
        <f t="shared" si="33"/>
        <v/>
      </c>
      <c r="CC12" s="35" t="str">
        <f t="shared" si="34"/>
        <v/>
      </c>
      <c r="CD12" s="36" t="str">
        <f t="shared" si="35"/>
        <v/>
      </c>
      <c r="CE12" s="34" t="str">
        <f t="shared" si="50"/>
        <v/>
      </c>
      <c r="CF12" s="35" t="str">
        <f t="shared" si="51"/>
        <v/>
      </c>
      <c r="CG12" s="35" t="str">
        <f t="shared" si="52"/>
        <v/>
      </c>
      <c r="CH12" s="35" t="str">
        <f t="shared" si="53"/>
        <v/>
      </c>
      <c r="CI12" s="35" t="str">
        <f t="shared" si="54"/>
        <v/>
      </c>
      <c r="CJ12" s="35" t="str">
        <f t="shared" si="55"/>
        <v/>
      </c>
      <c r="CK12" s="35" t="str">
        <f t="shared" si="56"/>
        <v/>
      </c>
      <c r="CL12" s="95" t="str">
        <f t="shared" si="57"/>
        <v/>
      </c>
      <c r="CM12" s="35" t="str">
        <f t="shared" si="58"/>
        <v/>
      </c>
      <c r="CN12" s="35" t="str">
        <f t="shared" si="59"/>
        <v/>
      </c>
      <c r="CO12" s="35" t="str">
        <f t="shared" si="60"/>
        <v/>
      </c>
      <c r="CP12" s="35" t="str">
        <f t="shared" si="61"/>
        <v/>
      </c>
      <c r="CQ12" s="35" t="str">
        <f t="shared" si="62"/>
        <v/>
      </c>
      <c r="CR12" s="35" t="str">
        <f t="shared" si="63"/>
        <v/>
      </c>
      <c r="CS12" s="35" t="str">
        <f t="shared" si="64"/>
        <v/>
      </c>
      <c r="CT12" s="35" t="str">
        <f t="shared" si="65"/>
        <v/>
      </c>
    </row>
    <row r="13" spans="1:98" s="18" customFormat="1" ht="15" customHeight="1" x14ac:dyDescent="0.25">
      <c r="A13" s="6" t="str">
        <f>IF('Raw Data'!A13="","",'Raw Data'!A13)</f>
        <v/>
      </c>
      <c r="B13" s="6" t="str">
        <f>IF('Raw Data'!B13="","",'Raw Data'!B13)</f>
        <v/>
      </c>
      <c r="C13" s="20" t="str">
        <f>IF(SUM('Raw Data'!$C13:$F13)&gt;10,IF(AND(ISNUMBER('Raw Data'!C13),'Raw Data'!C13&lt;40,'Raw Data'!C13&gt;0),'Raw Data'!C13,40),"")</f>
        <v/>
      </c>
      <c r="D13" s="21" t="str">
        <f>IF(SUM('Raw Data'!$C13:$F13)&gt;10,IF(AND(ISNUMBER('Raw Data'!D13),'Raw Data'!D13&lt;40,'Raw Data'!D13&gt;0),'Raw Data'!D13,40),"")</f>
        <v/>
      </c>
      <c r="E13" s="21" t="str">
        <f>IF(SUM('Raw Data'!$C13:$F13)&gt;10,IF(AND(ISNUMBER('Raw Data'!E13),'Raw Data'!E13&lt;40,'Raw Data'!E13&gt;0),'Raw Data'!E13,40),"")</f>
        <v/>
      </c>
      <c r="F13" s="22" t="str">
        <f>IF(SUM('Raw Data'!$C13:$F13)&gt;10,IF(AND(ISNUMBER('Raw Data'!F13),'Raw Data'!F13&lt;40,'Raw Data'!F13&gt;0),'Raw Data'!F13,40),"")</f>
        <v/>
      </c>
      <c r="G13" s="20" t="str">
        <f>IF(SUM('Raw Data'!$G13:$J13)&gt;10,IF(AND(ISNUMBER('Raw Data'!G13),'Raw Data'!G13&lt;40,'Raw Data'!G13&gt;0),'Raw Data'!G13,40),"")</f>
        <v/>
      </c>
      <c r="H13" s="21" t="str">
        <f>IF(SUM('Raw Data'!$G13:$J13)&gt;10,IF(AND(ISNUMBER('Raw Data'!H13),'Raw Data'!H13&lt;40,'Raw Data'!H13&gt;0),'Raw Data'!H13,40),"")</f>
        <v/>
      </c>
      <c r="I13" s="21" t="str">
        <f>IF(SUM('Raw Data'!$G13:$J13)&gt;10,IF(AND(ISNUMBER('Raw Data'!I13),'Raw Data'!I13&lt;40,'Raw Data'!I13&gt;0),'Raw Data'!I13,40),"")</f>
        <v/>
      </c>
      <c r="J13" s="22" t="str">
        <f>IF(SUM('Raw Data'!$G13:$J13)&gt;10,IF(AND(ISNUMBER('Raw Data'!J13),'Raw Data'!J13&lt;40,'Raw Data'!J13&gt;0),'Raw Data'!J13,40),"")</f>
        <v/>
      </c>
      <c r="K13" s="20" t="str">
        <f>IF(SUM('Raw Data'!$K13:$N13)&gt;10,IF(AND(ISNUMBER('Raw Data'!K13),'Raw Data'!K13&lt;40,'Raw Data'!K13&gt;0),'Raw Data'!K13,40),"")</f>
        <v/>
      </c>
      <c r="L13" s="21" t="str">
        <f>IF(SUM('Raw Data'!$K13:$N13)&gt;10,IF(AND(ISNUMBER('Raw Data'!L13),'Raw Data'!L13&lt;40,'Raw Data'!L13&gt;0),'Raw Data'!L13,40),"")</f>
        <v/>
      </c>
      <c r="M13" s="21" t="str">
        <f>IF(SUM('Raw Data'!$K13:$N13)&gt;10,IF(AND(ISNUMBER('Raw Data'!M13),'Raw Data'!M13&lt;40,'Raw Data'!M13&gt;0),'Raw Data'!M13,40),"")</f>
        <v/>
      </c>
      <c r="N13" s="22" t="str">
        <f>IF(SUM('Raw Data'!$K13:$N13)&gt;10,IF(AND(ISNUMBER('Raw Data'!N13),'Raw Data'!N13&lt;40,'Raw Data'!N13&gt;0),'Raw Data'!N13,40),"")</f>
        <v/>
      </c>
      <c r="O13" s="20" t="str">
        <f>IF(SUM('Raw Data'!$O13:$R13)&gt;10,IF(AND(ISNUMBER('Raw Data'!O13),'Raw Data'!O13&lt;40,'Raw Data'!O13&gt;0),'Raw Data'!O13,40),"")</f>
        <v/>
      </c>
      <c r="P13" s="21" t="str">
        <f>IF(SUM('Raw Data'!$O13:$R13)&gt;10,IF(AND(ISNUMBER('Raw Data'!P13),'Raw Data'!P13&lt;40,'Raw Data'!P13&gt;0),'Raw Data'!P13,40),"")</f>
        <v/>
      </c>
      <c r="Q13" s="21" t="str">
        <f>IF(SUM('Raw Data'!$O13:$R13)&gt;10,IF(AND(ISNUMBER('Raw Data'!Q13),'Raw Data'!Q13&lt;40,'Raw Data'!Q13&gt;0),'Raw Data'!Q13,40),"")</f>
        <v/>
      </c>
      <c r="R13" s="22" t="str">
        <f>IF(SUM('Raw Data'!$O13:$R13)&gt;10,IF(AND(ISNUMBER('Raw Data'!R13),'Raw Data'!R13&lt;40,'Raw Data'!R13&gt;0),'Raw Data'!R13,40),"")</f>
        <v/>
      </c>
      <c r="S13" s="20" t="str">
        <f>IF(SUM('Raw Data'!$S13:$V13)&gt;10,IF(AND(ISNUMBER('Raw Data'!S13),'Raw Data'!S13&lt;40,'Raw Data'!S13&gt;0),'Raw Data'!S13,40),"")</f>
        <v/>
      </c>
      <c r="T13" s="21" t="str">
        <f>IF(SUM('Raw Data'!$S13:$V13)&gt;10,IF(AND(ISNUMBER('Raw Data'!T13),'Raw Data'!T13&lt;40,'Raw Data'!T13&gt;0),'Raw Data'!T13,40),"")</f>
        <v/>
      </c>
      <c r="U13" s="21" t="str">
        <f>IF(SUM('Raw Data'!$S13:$V13)&gt;10,IF(AND(ISNUMBER('Raw Data'!U13),'Raw Data'!U13&lt;40,'Raw Data'!U13&gt;0),'Raw Data'!U13,40),"")</f>
        <v/>
      </c>
      <c r="V13" s="22" t="str">
        <f>IF(SUM('Raw Data'!$S13:$V13)&gt;10,IF(AND(ISNUMBER('Raw Data'!V13),'Raw Data'!V13&lt;40,'Raw Data'!V13&gt;0),'Raw Data'!V13,40),"")</f>
        <v/>
      </c>
      <c r="W13" s="20" t="str">
        <f>IF(SUM('Raw Data'!$W13:$Z13)&gt;10,IF(AND(ISNUMBER('Raw Data'!W13),'Raw Data'!W13&lt;40,'Raw Data'!W13&gt;0),'Raw Data'!W13,40),"")</f>
        <v/>
      </c>
      <c r="X13" s="21" t="str">
        <f>IF(SUM('Raw Data'!$W13:$Z13)&gt;10,IF(AND(ISNUMBER('Raw Data'!X13),'Raw Data'!X13&lt;40,'Raw Data'!X13&gt;0),'Raw Data'!X13,40),"")</f>
        <v/>
      </c>
      <c r="Y13" s="21" t="str">
        <f>IF(SUM('Raw Data'!$W13:$Z13)&gt;10,IF(AND(ISNUMBER('Raw Data'!Y13),'Raw Data'!Y13&lt;40,'Raw Data'!Y13&gt;0),'Raw Data'!Y13,40),"")</f>
        <v/>
      </c>
      <c r="Z13" s="22" t="str">
        <f>IF(SUM('Raw Data'!$W13:$Z13)&gt;10,IF(AND(ISNUMBER('Raw Data'!Z13),'Raw Data'!Z13&lt;40,'Raw Data'!Z13&gt;0),'Raw Data'!Z13,40),"")</f>
        <v/>
      </c>
      <c r="AA13" s="20" t="str">
        <f>IF(SUM('Raw Data'!$AA13:$AD13)&gt;10,IF(AND(ISNUMBER('Raw Data'!AA13),'Raw Data'!AA13&lt;40,'Raw Data'!AA13&gt;0),'Raw Data'!AA13,40),"")</f>
        <v/>
      </c>
      <c r="AB13" s="21" t="str">
        <f>IF(SUM('Raw Data'!$AA13:$AD13)&gt;10,IF(AND(ISNUMBER('Raw Data'!AB13),'Raw Data'!AB13&lt;40,'Raw Data'!AB13&gt;0),'Raw Data'!AB13,40),"")</f>
        <v/>
      </c>
      <c r="AC13" s="21" t="str">
        <f>IF(SUM('Raw Data'!$AA13:$AD13)&gt;10,IF(AND(ISNUMBER('Raw Data'!AC13),'Raw Data'!AC13&lt;40,'Raw Data'!AC13&gt;0),'Raw Data'!AC13,40),"")</f>
        <v/>
      </c>
      <c r="AD13" s="22" t="str">
        <f>IF(SUM('Raw Data'!$AA13:$AD13)&gt;10,IF(AND(ISNUMBER('Raw Data'!AD13),'Raw Data'!AD13&lt;40,'Raw Data'!AD13&gt;0),'Raw Data'!AD13,40),"")</f>
        <v/>
      </c>
      <c r="AE13" s="20" t="str">
        <f>IF(SUM('Raw Data'!$AE13:$AH13)&gt;10,IF(AND(ISNUMBER('Raw Data'!AE13),'Raw Data'!AE13&lt;40,'Raw Data'!AE13&gt;0),'Raw Data'!AE13,40),"")</f>
        <v/>
      </c>
      <c r="AF13" s="21" t="str">
        <f>IF(SUM('Raw Data'!$AE13:$AH13)&gt;10,IF(AND(ISNUMBER('Raw Data'!AF13),'Raw Data'!AF13&lt;40,'Raw Data'!AF13&gt;0),'Raw Data'!AF13,40),"")</f>
        <v/>
      </c>
      <c r="AG13" s="21" t="str">
        <f>IF(SUM('Raw Data'!$AE13:$AH13)&gt;10,IF(AND(ISNUMBER('Raw Data'!AG13),'Raw Data'!AG13&lt;40,'Raw Data'!AG13&gt;0),'Raw Data'!AG13,40),"")</f>
        <v/>
      </c>
      <c r="AH13" s="22" t="str">
        <f>IF(SUM('Raw Data'!$AE13:$AH13)&gt;10,IF(AND(ISNUMBER('Raw Data'!AH13),'Raw Data'!AH13&lt;40,'Raw Data'!AH13&gt;0),'Raw Data'!AH13,40),"")</f>
        <v/>
      </c>
      <c r="AI13" s="30" t="str">
        <f t="shared" si="37"/>
        <v/>
      </c>
      <c r="AJ13" s="31" t="str">
        <f t="shared" si="38"/>
        <v/>
      </c>
      <c r="AK13" s="32" t="str">
        <f t="shared" si="0"/>
        <v/>
      </c>
      <c r="AL13" s="31" t="str">
        <f t="shared" si="1"/>
        <v/>
      </c>
      <c r="AM13" s="31" t="str">
        <f t="shared" si="2"/>
        <v/>
      </c>
      <c r="AN13" s="31" t="str">
        <f t="shared" si="3"/>
        <v/>
      </c>
      <c r="AO13" s="31" t="str">
        <f t="shared" si="4"/>
        <v/>
      </c>
      <c r="AP13" s="33" t="str">
        <f t="shared" si="5"/>
        <v/>
      </c>
      <c r="AQ13" s="30" t="str">
        <f t="shared" si="39"/>
        <v/>
      </c>
      <c r="AR13" s="31" t="str">
        <f t="shared" si="6"/>
        <v/>
      </c>
      <c r="AS13" s="31" t="str">
        <f t="shared" si="7"/>
        <v/>
      </c>
      <c r="AT13" s="31" t="str">
        <f t="shared" si="8"/>
        <v/>
      </c>
      <c r="AU13" s="31" t="str">
        <f t="shared" si="9"/>
        <v/>
      </c>
      <c r="AV13" s="31" t="str">
        <f t="shared" si="10"/>
        <v/>
      </c>
      <c r="AW13" s="31" t="str">
        <f t="shared" si="11"/>
        <v/>
      </c>
      <c r="AX13" s="33" t="str">
        <f t="shared" si="12"/>
        <v/>
      </c>
      <c r="AY13" s="30" t="str">
        <f t="shared" si="13"/>
        <v/>
      </c>
      <c r="AZ13" s="31" t="str">
        <f t="shared" si="14"/>
        <v/>
      </c>
      <c r="BA13" s="31" t="str">
        <f t="shared" si="15"/>
        <v/>
      </c>
      <c r="BB13" s="31" t="str">
        <f t="shared" si="16"/>
        <v/>
      </c>
      <c r="BC13" s="31" t="str">
        <f t="shared" si="17"/>
        <v/>
      </c>
      <c r="BD13" s="31" t="str">
        <f t="shared" si="18"/>
        <v/>
      </c>
      <c r="BE13" s="31" t="str">
        <f t="shared" si="19"/>
        <v/>
      </c>
      <c r="BF13" s="33" t="str">
        <f t="shared" si="20"/>
        <v/>
      </c>
      <c r="BG13" s="30" t="str">
        <f t="shared" si="40"/>
        <v/>
      </c>
      <c r="BH13" s="31" t="str">
        <f t="shared" si="41"/>
        <v/>
      </c>
      <c r="BI13" s="31" t="str">
        <f t="shared" si="42"/>
        <v/>
      </c>
      <c r="BJ13" s="31" t="str">
        <f t="shared" si="43"/>
        <v/>
      </c>
      <c r="BK13" s="31" t="str">
        <f t="shared" si="44"/>
        <v/>
      </c>
      <c r="BL13" s="31" t="str">
        <f t="shared" si="45"/>
        <v/>
      </c>
      <c r="BM13" s="31" t="str">
        <f t="shared" si="46"/>
        <v/>
      </c>
      <c r="BN13" s="33" t="str">
        <f t="shared" si="47"/>
        <v/>
      </c>
      <c r="BO13" s="34" t="str">
        <f t="shared" si="48"/>
        <v/>
      </c>
      <c r="BP13" s="35" t="str">
        <f t="shared" si="22"/>
        <v/>
      </c>
      <c r="BQ13" s="35" t="str">
        <f t="shared" si="23"/>
        <v/>
      </c>
      <c r="BR13" s="35" t="str">
        <f t="shared" si="24"/>
        <v/>
      </c>
      <c r="BS13" s="35" t="str">
        <f t="shared" si="25"/>
        <v/>
      </c>
      <c r="BT13" s="35" t="str">
        <f t="shared" si="26"/>
        <v/>
      </c>
      <c r="BU13" s="35" t="str">
        <f t="shared" si="27"/>
        <v/>
      </c>
      <c r="BV13" s="36" t="str">
        <f t="shared" si="28"/>
        <v/>
      </c>
      <c r="BW13" s="34" t="str">
        <f t="shared" si="49"/>
        <v/>
      </c>
      <c r="BX13" s="35" t="str">
        <f t="shared" si="29"/>
        <v/>
      </c>
      <c r="BY13" s="35" t="str">
        <f t="shared" si="30"/>
        <v/>
      </c>
      <c r="BZ13" s="35" t="str">
        <f t="shared" si="31"/>
        <v/>
      </c>
      <c r="CA13" s="35" t="str">
        <f t="shared" si="32"/>
        <v/>
      </c>
      <c r="CB13" s="35" t="str">
        <f t="shared" si="33"/>
        <v/>
      </c>
      <c r="CC13" s="35" t="str">
        <f t="shared" si="34"/>
        <v/>
      </c>
      <c r="CD13" s="36" t="str">
        <f t="shared" si="35"/>
        <v/>
      </c>
      <c r="CE13" s="34" t="str">
        <f t="shared" si="50"/>
        <v/>
      </c>
      <c r="CF13" s="35" t="str">
        <f t="shared" si="51"/>
        <v/>
      </c>
      <c r="CG13" s="35" t="str">
        <f t="shared" si="52"/>
        <v/>
      </c>
      <c r="CH13" s="35" t="str">
        <f t="shared" si="53"/>
        <v/>
      </c>
      <c r="CI13" s="35" t="str">
        <f t="shared" si="54"/>
        <v/>
      </c>
      <c r="CJ13" s="35" t="str">
        <f t="shared" si="55"/>
        <v/>
      </c>
      <c r="CK13" s="35" t="str">
        <f t="shared" si="56"/>
        <v/>
      </c>
      <c r="CL13" s="95" t="str">
        <f t="shared" si="57"/>
        <v/>
      </c>
      <c r="CM13" s="35" t="str">
        <f t="shared" si="58"/>
        <v/>
      </c>
      <c r="CN13" s="35" t="str">
        <f t="shared" si="59"/>
        <v/>
      </c>
      <c r="CO13" s="35" t="str">
        <f t="shared" si="60"/>
        <v/>
      </c>
      <c r="CP13" s="35" t="str">
        <f t="shared" si="61"/>
        <v/>
      </c>
      <c r="CQ13" s="35" t="str">
        <f t="shared" si="62"/>
        <v/>
      </c>
      <c r="CR13" s="35" t="str">
        <f t="shared" si="63"/>
        <v/>
      </c>
      <c r="CS13" s="35" t="str">
        <f t="shared" si="64"/>
        <v/>
      </c>
      <c r="CT13" s="35" t="str">
        <f t="shared" si="65"/>
        <v/>
      </c>
    </row>
    <row r="14" spans="1:98" s="18" customFormat="1" ht="15" customHeight="1" x14ac:dyDescent="0.25">
      <c r="A14" s="6" t="str">
        <f>IF('Raw Data'!A14="","",'Raw Data'!A14)</f>
        <v/>
      </c>
      <c r="B14" s="6" t="str">
        <f>IF('Raw Data'!B14="","",'Raw Data'!B14)</f>
        <v/>
      </c>
      <c r="C14" s="20" t="str">
        <f>IF(SUM('Raw Data'!$C14:$F14)&gt;10,IF(AND(ISNUMBER('Raw Data'!C14),'Raw Data'!C14&lt;40,'Raw Data'!C14&gt;0),'Raw Data'!C14,40),"")</f>
        <v/>
      </c>
      <c r="D14" s="21" t="str">
        <f>IF(SUM('Raw Data'!$C14:$F14)&gt;10,IF(AND(ISNUMBER('Raw Data'!D14),'Raw Data'!D14&lt;40,'Raw Data'!D14&gt;0),'Raw Data'!D14,40),"")</f>
        <v/>
      </c>
      <c r="E14" s="21" t="str">
        <f>IF(SUM('Raw Data'!$C14:$F14)&gt;10,IF(AND(ISNUMBER('Raw Data'!E14),'Raw Data'!E14&lt;40,'Raw Data'!E14&gt;0),'Raw Data'!E14,40),"")</f>
        <v/>
      </c>
      <c r="F14" s="22" t="str">
        <f>IF(SUM('Raw Data'!$C14:$F14)&gt;10,IF(AND(ISNUMBER('Raw Data'!F14),'Raw Data'!F14&lt;40,'Raw Data'!F14&gt;0),'Raw Data'!F14,40),"")</f>
        <v/>
      </c>
      <c r="G14" s="20" t="str">
        <f>IF(SUM('Raw Data'!$G14:$J14)&gt;10,IF(AND(ISNUMBER('Raw Data'!G14),'Raw Data'!G14&lt;40,'Raw Data'!G14&gt;0),'Raw Data'!G14,40),"")</f>
        <v/>
      </c>
      <c r="H14" s="21" t="str">
        <f>IF(SUM('Raw Data'!$G14:$J14)&gt;10,IF(AND(ISNUMBER('Raw Data'!H14),'Raw Data'!H14&lt;40,'Raw Data'!H14&gt;0),'Raw Data'!H14,40),"")</f>
        <v/>
      </c>
      <c r="I14" s="21" t="str">
        <f>IF(SUM('Raw Data'!$G14:$J14)&gt;10,IF(AND(ISNUMBER('Raw Data'!I14),'Raw Data'!I14&lt;40,'Raw Data'!I14&gt;0),'Raw Data'!I14,40),"")</f>
        <v/>
      </c>
      <c r="J14" s="22" t="str">
        <f>IF(SUM('Raw Data'!$G14:$J14)&gt;10,IF(AND(ISNUMBER('Raw Data'!J14),'Raw Data'!J14&lt;40,'Raw Data'!J14&gt;0),'Raw Data'!J14,40),"")</f>
        <v/>
      </c>
      <c r="K14" s="20" t="str">
        <f>IF(SUM('Raw Data'!$K14:$N14)&gt;10,IF(AND(ISNUMBER('Raw Data'!K14),'Raw Data'!K14&lt;40,'Raw Data'!K14&gt;0),'Raw Data'!K14,40),"")</f>
        <v/>
      </c>
      <c r="L14" s="21" t="str">
        <f>IF(SUM('Raw Data'!$K14:$N14)&gt;10,IF(AND(ISNUMBER('Raw Data'!L14),'Raw Data'!L14&lt;40,'Raw Data'!L14&gt;0),'Raw Data'!L14,40),"")</f>
        <v/>
      </c>
      <c r="M14" s="21" t="str">
        <f>IF(SUM('Raw Data'!$K14:$N14)&gt;10,IF(AND(ISNUMBER('Raw Data'!M14),'Raw Data'!M14&lt;40,'Raw Data'!M14&gt;0),'Raw Data'!M14,40),"")</f>
        <v/>
      </c>
      <c r="N14" s="22" t="str">
        <f>IF(SUM('Raw Data'!$K14:$N14)&gt;10,IF(AND(ISNUMBER('Raw Data'!N14),'Raw Data'!N14&lt;40,'Raw Data'!N14&gt;0),'Raw Data'!N14,40),"")</f>
        <v/>
      </c>
      <c r="O14" s="20" t="str">
        <f>IF(SUM('Raw Data'!$O14:$R14)&gt;10,IF(AND(ISNUMBER('Raw Data'!O14),'Raw Data'!O14&lt;40,'Raw Data'!O14&gt;0),'Raw Data'!O14,40),"")</f>
        <v/>
      </c>
      <c r="P14" s="21" t="str">
        <f>IF(SUM('Raw Data'!$O14:$R14)&gt;10,IF(AND(ISNUMBER('Raw Data'!P14),'Raw Data'!P14&lt;40,'Raw Data'!P14&gt;0),'Raw Data'!P14,40),"")</f>
        <v/>
      </c>
      <c r="Q14" s="21" t="str">
        <f>IF(SUM('Raw Data'!$O14:$R14)&gt;10,IF(AND(ISNUMBER('Raw Data'!Q14),'Raw Data'!Q14&lt;40,'Raw Data'!Q14&gt;0),'Raw Data'!Q14,40),"")</f>
        <v/>
      </c>
      <c r="R14" s="22" t="str">
        <f>IF(SUM('Raw Data'!$O14:$R14)&gt;10,IF(AND(ISNUMBER('Raw Data'!R14),'Raw Data'!R14&lt;40,'Raw Data'!R14&gt;0),'Raw Data'!R14,40),"")</f>
        <v/>
      </c>
      <c r="S14" s="20" t="str">
        <f>IF(SUM('Raw Data'!$S14:$V14)&gt;10,IF(AND(ISNUMBER('Raw Data'!S14),'Raw Data'!S14&lt;40,'Raw Data'!S14&gt;0),'Raw Data'!S14,40),"")</f>
        <v/>
      </c>
      <c r="T14" s="21" t="str">
        <f>IF(SUM('Raw Data'!$S14:$V14)&gt;10,IF(AND(ISNUMBER('Raw Data'!T14),'Raw Data'!T14&lt;40,'Raw Data'!T14&gt;0),'Raw Data'!T14,40),"")</f>
        <v/>
      </c>
      <c r="U14" s="21" t="str">
        <f>IF(SUM('Raw Data'!$S14:$V14)&gt;10,IF(AND(ISNUMBER('Raw Data'!U14),'Raw Data'!U14&lt;40,'Raw Data'!U14&gt;0),'Raw Data'!U14,40),"")</f>
        <v/>
      </c>
      <c r="V14" s="22" t="str">
        <f>IF(SUM('Raw Data'!$S14:$V14)&gt;10,IF(AND(ISNUMBER('Raw Data'!V14),'Raw Data'!V14&lt;40,'Raw Data'!V14&gt;0),'Raw Data'!V14,40),"")</f>
        <v/>
      </c>
      <c r="W14" s="20" t="str">
        <f>IF(SUM('Raw Data'!$W14:$Z14)&gt;10,IF(AND(ISNUMBER('Raw Data'!W14),'Raw Data'!W14&lt;40,'Raw Data'!W14&gt;0),'Raw Data'!W14,40),"")</f>
        <v/>
      </c>
      <c r="X14" s="21" t="str">
        <f>IF(SUM('Raw Data'!$W14:$Z14)&gt;10,IF(AND(ISNUMBER('Raw Data'!X14),'Raw Data'!X14&lt;40,'Raw Data'!X14&gt;0),'Raw Data'!X14,40),"")</f>
        <v/>
      </c>
      <c r="Y14" s="21" t="str">
        <f>IF(SUM('Raw Data'!$W14:$Z14)&gt;10,IF(AND(ISNUMBER('Raw Data'!Y14),'Raw Data'!Y14&lt;40,'Raw Data'!Y14&gt;0),'Raw Data'!Y14,40),"")</f>
        <v/>
      </c>
      <c r="Z14" s="22" t="str">
        <f>IF(SUM('Raw Data'!$W14:$Z14)&gt;10,IF(AND(ISNUMBER('Raw Data'!Z14),'Raw Data'!Z14&lt;40,'Raw Data'!Z14&gt;0),'Raw Data'!Z14,40),"")</f>
        <v/>
      </c>
      <c r="AA14" s="20" t="str">
        <f>IF(SUM('Raw Data'!$AA14:$AD14)&gt;10,IF(AND(ISNUMBER('Raw Data'!AA14),'Raw Data'!AA14&lt;40,'Raw Data'!AA14&gt;0),'Raw Data'!AA14,40),"")</f>
        <v/>
      </c>
      <c r="AB14" s="21" t="str">
        <f>IF(SUM('Raw Data'!$AA14:$AD14)&gt;10,IF(AND(ISNUMBER('Raw Data'!AB14),'Raw Data'!AB14&lt;40,'Raw Data'!AB14&gt;0),'Raw Data'!AB14,40),"")</f>
        <v/>
      </c>
      <c r="AC14" s="21" t="str">
        <f>IF(SUM('Raw Data'!$AA14:$AD14)&gt;10,IF(AND(ISNUMBER('Raw Data'!AC14),'Raw Data'!AC14&lt;40,'Raw Data'!AC14&gt;0),'Raw Data'!AC14,40),"")</f>
        <v/>
      </c>
      <c r="AD14" s="22" t="str">
        <f>IF(SUM('Raw Data'!$AA14:$AD14)&gt;10,IF(AND(ISNUMBER('Raw Data'!AD14),'Raw Data'!AD14&lt;40,'Raw Data'!AD14&gt;0),'Raw Data'!AD14,40),"")</f>
        <v/>
      </c>
      <c r="AE14" s="20" t="str">
        <f>IF(SUM('Raw Data'!$AE14:$AH14)&gt;10,IF(AND(ISNUMBER('Raw Data'!AE14),'Raw Data'!AE14&lt;40,'Raw Data'!AE14&gt;0),'Raw Data'!AE14,40),"")</f>
        <v/>
      </c>
      <c r="AF14" s="21" t="str">
        <f>IF(SUM('Raw Data'!$AE14:$AH14)&gt;10,IF(AND(ISNUMBER('Raw Data'!AF14),'Raw Data'!AF14&lt;40,'Raw Data'!AF14&gt;0),'Raw Data'!AF14,40),"")</f>
        <v/>
      </c>
      <c r="AG14" s="21" t="str">
        <f>IF(SUM('Raw Data'!$AE14:$AH14)&gt;10,IF(AND(ISNUMBER('Raw Data'!AG14),'Raw Data'!AG14&lt;40,'Raw Data'!AG14&gt;0),'Raw Data'!AG14,40),"")</f>
        <v/>
      </c>
      <c r="AH14" s="22" t="str">
        <f>IF(SUM('Raw Data'!$AE14:$AH14)&gt;10,IF(AND(ISNUMBER('Raw Data'!AH14),'Raw Data'!AH14&lt;40,'Raw Data'!AH14&gt;0),'Raw Data'!AH14,40),"")</f>
        <v/>
      </c>
      <c r="AI14" s="30" t="str">
        <f t="shared" si="37"/>
        <v/>
      </c>
      <c r="AJ14" s="31" t="str">
        <f t="shared" si="38"/>
        <v/>
      </c>
      <c r="AK14" s="32" t="str">
        <f t="shared" si="0"/>
        <v/>
      </c>
      <c r="AL14" s="31" t="str">
        <f t="shared" si="1"/>
        <v/>
      </c>
      <c r="AM14" s="31" t="str">
        <f t="shared" si="2"/>
        <v/>
      </c>
      <c r="AN14" s="31" t="str">
        <f t="shared" si="3"/>
        <v/>
      </c>
      <c r="AO14" s="31" t="str">
        <f t="shared" si="4"/>
        <v/>
      </c>
      <c r="AP14" s="33" t="str">
        <f t="shared" si="5"/>
        <v/>
      </c>
      <c r="AQ14" s="30" t="str">
        <f t="shared" si="39"/>
        <v/>
      </c>
      <c r="AR14" s="31" t="str">
        <f t="shared" si="6"/>
        <v/>
      </c>
      <c r="AS14" s="31" t="str">
        <f t="shared" si="7"/>
        <v/>
      </c>
      <c r="AT14" s="31" t="str">
        <f t="shared" si="8"/>
        <v/>
      </c>
      <c r="AU14" s="31" t="str">
        <f t="shared" si="9"/>
        <v/>
      </c>
      <c r="AV14" s="31" t="str">
        <f t="shared" si="10"/>
        <v/>
      </c>
      <c r="AW14" s="31" t="str">
        <f t="shared" si="11"/>
        <v/>
      </c>
      <c r="AX14" s="33" t="str">
        <f t="shared" si="12"/>
        <v/>
      </c>
      <c r="AY14" s="30" t="str">
        <f t="shared" si="13"/>
        <v/>
      </c>
      <c r="AZ14" s="31" t="str">
        <f t="shared" si="14"/>
        <v/>
      </c>
      <c r="BA14" s="31" t="str">
        <f t="shared" si="15"/>
        <v/>
      </c>
      <c r="BB14" s="31" t="str">
        <f t="shared" si="16"/>
        <v/>
      </c>
      <c r="BC14" s="31" t="str">
        <f t="shared" si="17"/>
        <v/>
      </c>
      <c r="BD14" s="31" t="str">
        <f t="shared" si="18"/>
        <v/>
      </c>
      <c r="BE14" s="31" t="str">
        <f t="shared" si="19"/>
        <v/>
      </c>
      <c r="BF14" s="33" t="str">
        <f t="shared" si="20"/>
        <v/>
      </c>
      <c r="BG14" s="30" t="str">
        <f t="shared" si="40"/>
        <v/>
      </c>
      <c r="BH14" s="31" t="str">
        <f t="shared" si="41"/>
        <v/>
      </c>
      <c r="BI14" s="31" t="str">
        <f t="shared" si="42"/>
        <v/>
      </c>
      <c r="BJ14" s="31" t="str">
        <f t="shared" si="43"/>
        <v/>
      </c>
      <c r="BK14" s="31" t="str">
        <f t="shared" si="44"/>
        <v/>
      </c>
      <c r="BL14" s="31" t="str">
        <f t="shared" si="45"/>
        <v/>
      </c>
      <c r="BM14" s="31" t="str">
        <f t="shared" si="46"/>
        <v/>
      </c>
      <c r="BN14" s="33" t="str">
        <f t="shared" si="47"/>
        <v/>
      </c>
      <c r="BO14" s="34" t="str">
        <f t="shared" si="48"/>
        <v/>
      </c>
      <c r="BP14" s="35" t="str">
        <f t="shared" si="22"/>
        <v/>
      </c>
      <c r="BQ14" s="35" t="str">
        <f t="shared" si="23"/>
        <v/>
      </c>
      <c r="BR14" s="35" t="str">
        <f t="shared" si="24"/>
        <v/>
      </c>
      <c r="BS14" s="35" t="str">
        <f t="shared" si="25"/>
        <v/>
      </c>
      <c r="BT14" s="35" t="str">
        <f t="shared" si="26"/>
        <v/>
      </c>
      <c r="BU14" s="35" t="str">
        <f t="shared" si="27"/>
        <v/>
      </c>
      <c r="BV14" s="36" t="str">
        <f t="shared" si="28"/>
        <v/>
      </c>
      <c r="BW14" s="34" t="str">
        <f t="shared" si="49"/>
        <v/>
      </c>
      <c r="BX14" s="35" t="str">
        <f t="shared" si="29"/>
        <v/>
      </c>
      <c r="BY14" s="35" t="str">
        <f t="shared" si="30"/>
        <v/>
      </c>
      <c r="BZ14" s="35" t="str">
        <f t="shared" si="31"/>
        <v/>
      </c>
      <c r="CA14" s="35" t="str">
        <f t="shared" si="32"/>
        <v/>
      </c>
      <c r="CB14" s="35" t="str">
        <f t="shared" si="33"/>
        <v/>
      </c>
      <c r="CC14" s="35" t="str">
        <f t="shared" si="34"/>
        <v/>
      </c>
      <c r="CD14" s="36" t="str">
        <f t="shared" si="35"/>
        <v/>
      </c>
      <c r="CE14" s="34" t="str">
        <f t="shared" si="50"/>
        <v/>
      </c>
      <c r="CF14" s="35" t="str">
        <f t="shared" si="51"/>
        <v/>
      </c>
      <c r="CG14" s="35" t="str">
        <f t="shared" si="52"/>
        <v/>
      </c>
      <c r="CH14" s="35" t="str">
        <f t="shared" si="53"/>
        <v/>
      </c>
      <c r="CI14" s="35" t="str">
        <f t="shared" si="54"/>
        <v/>
      </c>
      <c r="CJ14" s="35" t="str">
        <f t="shared" si="55"/>
        <v/>
      </c>
      <c r="CK14" s="35" t="str">
        <f t="shared" si="56"/>
        <v/>
      </c>
      <c r="CL14" s="95" t="str">
        <f t="shared" si="57"/>
        <v/>
      </c>
      <c r="CM14" s="35" t="str">
        <f t="shared" si="58"/>
        <v/>
      </c>
      <c r="CN14" s="35" t="str">
        <f t="shared" si="59"/>
        <v/>
      </c>
      <c r="CO14" s="35" t="str">
        <f t="shared" si="60"/>
        <v/>
      </c>
      <c r="CP14" s="35" t="str">
        <f t="shared" si="61"/>
        <v/>
      </c>
      <c r="CQ14" s="35" t="str">
        <f t="shared" si="62"/>
        <v/>
      </c>
      <c r="CR14" s="35" t="str">
        <f t="shared" si="63"/>
        <v/>
      </c>
      <c r="CS14" s="35" t="str">
        <f t="shared" si="64"/>
        <v/>
      </c>
      <c r="CT14" s="35" t="str">
        <f t="shared" si="65"/>
        <v/>
      </c>
    </row>
    <row r="15" spans="1:98" s="18" customFormat="1" ht="15" customHeight="1" x14ac:dyDescent="0.25">
      <c r="A15" s="6" t="str">
        <f>IF('Raw Data'!A15="","",'Raw Data'!A15)</f>
        <v/>
      </c>
      <c r="B15" s="6" t="str">
        <f>IF('Raw Data'!B15="","",'Raw Data'!B15)</f>
        <v/>
      </c>
      <c r="C15" s="20" t="str">
        <f>IF(SUM('Raw Data'!$C15:$F15)&gt;10,IF(AND(ISNUMBER('Raw Data'!C15),'Raw Data'!C15&lt;40,'Raw Data'!C15&gt;0),'Raw Data'!C15,40),"")</f>
        <v/>
      </c>
      <c r="D15" s="21" t="str">
        <f>IF(SUM('Raw Data'!$C15:$F15)&gt;10,IF(AND(ISNUMBER('Raw Data'!D15),'Raw Data'!D15&lt;40,'Raw Data'!D15&gt;0),'Raw Data'!D15,40),"")</f>
        <v/>
      </c>
      <c r="E15" s="21" t="str">
        <f>IF(SUM('Raw Data'!$C15:$F15)&gt;10,IF(AND(ISNUMBER('Raw Data'!E15),'Raw Data'!E15&lt;40,'Raw Data'!E15&gt;0),'Raw Data'!E15,40),"")</f>
        <v/>
      </c>
      <c r="F15" s="22" t="str">
        <f>IF(SUM('Raw Data'!$C15:$F15)&gt;10,IF(AND(ISNUMBER('Raw Data'!F15),'Raw Data'!F15&lt;40,'Raw Data'!F15&gt;0),'Raw Data'!F15,40),"")</f>
        <v/>
      </c>
      <c r="G15" s="20" t="str">
        <f>IF(SUM('Raw Data'!$G15:$J15)&gt;10,IF(AND(ISNUMBER('Raw Data'!G15),'Raw Data'!G15&lt;40,'Raw Data'!G15&gt;0),'Raw Data'!G15,40),"")</f>
        <v/>
      </c>
      <c r="H15" s="21" t="str">
        <f>IF(SUM('Raw Data'!$G15:$J15)&gt;10,IF(AND(ISNUMBER('Raw Data'!H15),'Raw Data'!H15&lt;40,'Raw Data'!H15&gt;0),'Raw Data'!H15,40),"")</f>
        <v/>
      </c>
      <c r="I15" s="21" t="str">
        <f>IF(SUM('Raw Data'!$G15:$J15)&gt;10,IF(AND(ISNUMBER('Raw Data'!I15),'Raw Data'!I15&lt;40,'Raw Data'!I15&gt;0),'Raw Data'!I15,40),"")</f>
        <v/>
      </c>
      <c r="J15" s="22" t="str">
        <f>IF(SUM('Raw Data'!$G15:$J15)&gt;10,IF(AND(ISNUMBER('Raw Data'!J15),'Raw Data'!J15&lt;40,'Raw Data'!J15&gt;0),'Raw Data'!J15,40),"")</f>
        <v/>
      </c>
      <c r="K15" s="20" t="str">
        <f>IF(SUM('Raw Data'!$K15:$N15)&gt;10,IF(AND(ISNUMBER('Raw Data'!K15),'Raw Data'!K15&lt;40,'Raw Data'!K15&gt;0),'Raw Data'!K15,40),"")</f>
        <v/>
      </c>
      <c r="L15" s="21" t="str">
        <f>IF(SUM('Raw Data'!$K15:$N15)&gt;10,IF(AND(ISNUMBER('Raw Data'!L15),'Raw Data'!L15&lt;40,'Raw Data'!L15&gt;0),'Raw Data'!L15,40),"")</f>
        <v/>
      </c>
      <c r="M15" s="21" t="str">
        <f>IF(SUM('Raw Data'!$K15:$N15)&gt;10,IF(AND(ISNUMBER('Raw Data'!M15),'Raw Data'!M15&lt;40,'Raw Data'!M15&gt;0),'Raw Data'!M15,40),"")</f>
        <v/>
      </c>
      <c r="N15" s="22" t="str">
        <f>IF(SUM('Raw Data'!$K15:$N15)&gt;10,IF(AND(ISNUMBER('Raw Data'!N15),'Raw Data'!N15&lt;40,'Raw Data'!N15&gt;0),'Raw Data'!N15,40),"")</f>
        <v/>
      </c>
      <c r="O15" s="20" t="str">
        <f>IF(SUM('Raw Data'!$O15:$R15)&gt;10,IF(AND(ISNUMBER('Raw Data'!O15),'Raw Data'!O15&lt;40,'Raw Data'!O15&gt;0),'Raw Data'!O15,40),"")</f>
        <v/>
      </c>
      <c r="P15" s="21" t="str">
        <f>IF(SUM('Raw Data'!$O15:$R15)&gt;10,IF(AND(ISNUMBER('Raw Data'!P15),'Raw Data'!P15&lt;40,'Raw Data'!P15&gt;0),'Raw Data'!P15,40),"")</f>
        <v/>
      </c>
      <c r="Q15" s="21" t="str">
        <f>IF(SUM('Raw Data'!$O15:$R15)&gt;10,IF(AND(ISNUMBER('Raw Data'!Q15),'Raw Data'!Q15&lt;40,'Raw Data'!Q15&gt;0),'Raw Data'!Q15,40),"")</f>
        <v/>
      </c>
      <c r="R15" s="22" t="str">
        <f>IF(SUM('Raw Data'!$O15:$R15)&gt;10,IF(AND(ISNUMBER('Raw Data'!R15),'Raw Data'!R15&lt;40,'Raw Data'!R15&gt;0),'Raw Data'!R15,40),"")</f>
        <v/>
      </c>
      <c r="S15" s="20" t="str">
        <f>IF(SUM('Raw Data'!$S15:$V15)&gt;10,IF(AND(ISNUMBER('Raw Data'!S15),'Raw Data'!S15&lt;40,'Raw Data'!S15&gt;0),'Raw Data'!S15,40),"")</f>
        <v/>
      </c>
      <c r="T15" s="21" t="str">
        <f>IF(SUM('Raw Data'!$S15:$V15)&gt;10,IF(AND(ISNUMBER('Raw Data'!T15),'Raw Data'!T15&lt;40,'Raw Data'!T15&gt;0),'Raw Data'!T15,40),"")</f>
        <v/>
      </c>
      <c r="U15" s="21" t="str">
        <f>IF(SUM('Raw Data'!$S15:$V15)&gt;10,IF(AND(ISNUMBER('Raw Data'!U15),'Raw Data'!U15&lt;40,'Raw Data'!U15&gt;0),'Raw Data'!U15,40),"")</f>
        <v/>
      </c>
      <c r="V15" s="22" t="str">
        <f>IF(SUM('Raw Data'!$S15:$V15)&gt;10,IF(AND(ISNUMBER('Raw Data'!V15),'Raw Data'!V15&lt;40,'Raw Data'!V15&gt;0),'Raw Data'!V15,40),"")</f>
        <v/>
      </c>
      <c r="W15" s="20" t="str">
        <f>IF(SUM('Raw Data'!$W15:$Z15)&gt;10,IF(AND(ISNUMBER('Raw Data'!W15),'Raw Data'!W15&lt;40,'Raw Data'!W15&gt;0),'Raw Data'!W15,40),"")</f>
        <v/>
      </c>
      <c r="X15" s="21" t="str">
        <f>IF(SUM('Raw Data'!$W15:$Z15)&gt;10,IF(AND(ISNUMBER('Raw Data'!X15),'Raw Data'!X15&lt;40,'Raw Data'!X15&gt;0),'Raw Data'!X15,40),"")</f>
        <v/>
      </c>
      <c r="Y15" s="21" t="str">
        <f>IF(SUM('Raw Data'!$W15:$Z15)&gt;10,IF(AND(ISNUMBER('Raw Data'!Y15),'Raw Data'!Y15&lt;40,'Raw Data'!Y15&gt;0),'Raw Data'!Y15,40),"")</f>
        <v/>
      </c>
      <c r="Z15" s="22" t="str">
        <f>IF(SUM('Raw Data'!$W15:$Z15)&gt;10,IF(AND(ISNUMBER('Raw Data'!Z15),'Raw Data'!Z15&lt;40,'Raw Data'!Z15&gt;0),'Raw Data'!Z15,40),"")</f>
        <v/>
      </c>
      <c r="AA15" s="20" t="str">
        <f>IF(SUM('Raw Data'!$AA15:$AD15)&gt;10,IF(AND(ISNUMBER('Raw Data'!AA15),'Raw Data'!AA15&lt;40,'Raw Data'!AA15&gt;0),'Raw Data'!AA15,40),"")</f>
        <v/>
      </c>
      <c r="AB15" s="21" t="str">
        <f>IF(SUM('Raw Data'!$AA15:$AD15)&gt;10,IF(AND(ISNUMBER('Raw Data'!AB15),'Raw Data'!AB15&lt;40,'Raw Data'!AB15&gt;0),'Raw Data'!AB15,40),"")</f>
        <v/>
      </c>
      <c r="AC15" s="21" t="str">
        <f>IF(SUM('Raw Data'!$AA15:$AD15)&gt;10,IF(AND(ISNUMBER('Raw Data'!AC15),'Raw Data'!AC15&lt;40,'Raw Data'!AC15&gt;0),'Raw Data'!AC15,40),"")</f>
        <v/>
      </c>
      <c r="AD15" s="22" t="str">
        <f>IF(SUM('Raw Data'!$AA15:$AD15)&gt;10,IF(AND(ISNUMBER('Raw Data'!AD15),'Raw Data'!AD15&lt;40,'Raw Data'!AD15&gt;0),'Raw Data'!AD15,40),"")</f>
        <v/>
      </c>
      <c r="AE15" s="20" t="str">
        <f>IF(SUM('Raw Data'!$AE15:$AH15)&gt;10,IF(AND(ISNUMBER('Raw Data'!AE15),'Raw Data'!AE15&lt;40,'Raw Data'!AE15&gt;0),'Raw Data'!AE15,40),"")</f>
        <v/>
      </c>
      <c r="AF15" s="21" t="str">
        <f>IF(SUM('Raw Data'!$AE15:$AH15)&gt;10,IF(AND(ISNUMBER('Raw Data'!AF15),'Raw Data'!AF15&lt;40,'Raw Data'!AF15&gt;0),'Raw Data'!AF15,40),"")</f>
        <v/>
      </c>
      <c r="AG15" s="21" t="str">
        <f>IF(SUM('Raw Data'!$AE15:$AH15)&gt;10,IF(AND(ISNUMBER('Raw Data'!AG15),'Raw Data'!AG15&lt;40,'Raw Data'!AG15&gt;0),'Raw Data'!AG15,40),"")</f>
        <v/>
      </c>
      <c r="AH15" s="22" t="str">
        <f>IF(SUM('Raw Data'!$AE15:$AH15)&gt;10,IF(AND(ISNUMBER('Raw Data'!AH15),'Raw Data'!AH15&lt;40,'Raw Data'!AH15&gt;0),'Raw Data'!AH15,40),"")</f>
        <v/>
      </c>
      <c r="AI15" s="30" t="str">
        <f t="shared" si="37"/>
        <v/>
      </c>
      <c r="AJ15" s="31" t="str">
        <f t="shared" si="38"/>
        <v/>
      </c>
      <c r="AK15" s="32" t="str">
        <f t="shared" si="0"/>
        <v/>
      </c>
      <c r="AL15" s="31" t="str">
        <f t="shared" si="1"/>
        <v/>
      </c>
      <c r="AM15" s="31" t="str">
        <f t="shared" si="2"/>
        <v/>
      </c>
      <c r="AN15" s="31" t="str">
        <f t="shared" si="3"/>
        <v/>
      </c>
      <c r="AO15" s="31" t="str">
        <f t="shared" si="4"/>
        <v/>
      </c>
      <c r="AP15" s="33" t="str">
        <f t="shared" si="5"/>
        <v/>
      </c>
      <c r="AQ15" s="30" t="str">
        <f t="shared" si="39"/>
        <v/>
      </c>
      <c r="AR15" s="31" t="str">
        <f t="shared" si="6"/>
        <v/>
      </c>
      <c r="AS15" s="31" t="str">
        <f t="shared" si="7"/>
        <v/>
      </c>
      <c r="AT15" s="31" t="str">
        <f t="shared" si="8"/>
        <v/>
      </c>
      <c r="AU15" s="31" t="str">
        <f t="shared" si="9"/>
        <v/>
      </c>
      <c r="AV15" s="31" t="str">
        <f t="shared" si="10"/>
        <v/>
      </c>
      <c r="AW15" s="31" t="str">
        <f t="shared" si="11"/>
        <v/>
      </c>
      <c r="AX15" s="33" t="str">
        <f t="shared" si="12"/>
        <v/>
      </c>
      <c r="AY15" s="30" t="str">
        <f t="shared" si="13"/>
        <v/>
      </c>
      <c r="AZ15" s="31" t="str">
        <f t="shared" si="14"/>
        <v/>
      </c>
      <c r="BA15" s="31" t="str">
        <f t="shared" si="15"/>
        <v/>
      </c>
      <c r="BB15" s="31" t="str">
        <f t="shared" si="16"/>
        <v/>
      </c>
      <c r="BC15" s="31" t="str">
        <f t="shared" si="17"/>
        <v/>
      </c>
      <c r="BD15" s="31" t="str">
        <f t="shared" si="18"/>
        <v/>
      </c>
      <c r="BE15" s="31" t="str">
        <f t="shared" si="19"/>
        <v/>
      </c>
      <c r="BF15" s="33" t="str">
        <f t="shared" si="20"/>
        <v/>
      </c>
      <c r="BG15" s="30" t="str">
        <f t="shared" si="40"/>
        <v/>
      </c>
      <c r="BH15" s="31" t="str">
        <f t="shared" si="41"/>
        <v/>
      </c>
      <c r="BI15" s="31" t="str">
        <f t="shared" si="42"/>
        <v/>
      </c>
      <c r="BJ15" s="31" t="str">
        <f t="shared" si="43"/>
        <v/>
      </c>
      <c r="BK15" s="31" t="str">
        <f t="shared" si="44"/>
        <v/>
      </c>
      <c r="BL15" s="31" t="str">
        <f t="shared" si="45"/>
        <v/>
      </c>
      <c r="BM15" s="31" t="str">
        <f t="shared" si="46"/>
        <v/>
      </c>
      <c r="BN15" s="33" t="str">
        <f t="shared" si="47"/>
        <v/>
      </c>
      <c r="BO15" s="34" t="str">
        <f t="shared" si="48"/>
        <v/>
      </c>
      <c r="BP15" s="35" t="str">
        <f t="shared" si="22"/>
        <v/>
      </c>
      <c r="BQ15" s="35" t="str">
        <f t="shared" si="23"/>
        <v/>
      </c>
      <c r="BR15" s="35" t="str">
        <f t="shared" si="24"/>
        <v/>
      </c>
      <c r="BS15" s="35" t="str">
        <f t="shared" si="25"/>
        <v/>
      </c>
      <c r="BT15" s="35" t="str">
        <f t="shared" si="26"/>
        <v/>
      </c>
      <c r="BU15" s="35" t="str">
        <f t="shared" si="27"/>
        <v/>
      </c>
      <c r="BV15" s="36" t="str">
        <f t="shared" si="28"/>
        <v/>
      </c>
      <c r="BW15" s="34" t="str">
        <f t="shared" si="49"/>
        <v/>
      </c>
      <c r="BX15" s="35" t="str">
        <f t="shared" si="29"/>
        <v/>
      </c>
      <c r="BY15" s="35" t="str">
        <f t="shared" si="30"/>
        <v/>
      </c>
      <c r="BZ15" s="35" t="str">
        <f t="shared" si="31"/>
        <v/>
      </c>
      <c r="CA15" s="35" t="str">
        <f t="shared" si="32"/>
        <v/>
      </c>
      <c r="CB15" s="35" t="str">
        <f t="shared" si="33"/>
        <v/>
      </c>
      <c r="CC15" s="35" t="str">
        <f t="shared" si="34"/>
        <v/>
      </c>
      <c r="CD15" s="36" t="str">
        <f t="shared" si="35"/>
        <v/>
      </c>
      <c r="CE15" s="34" t="str">
        <f t="shared" si="50"/>
        <v/>
      </c>
      <c r="CF15" s="35" t="str">
        <f t="shared" si="51"/>
        <v/>
      </c>
      <c r="CG15" s="35" t="str">
        <f t="shared" si="52"/>
        <v/>
      </c>
      <c r="CH15" s="35" t="str">
        <f t="shared" si="53"/>
        <v/>
      </c>
      <c r="CI15" s="35" t="str">
        <f t="shared" si="54"/>
        <v/>
      </c>
      <c r="CJ15" s="35" t="str">
        <f t="shared" si="55"/>
        <v/>
      </c>
      <c r="CK15" s="35" t="str">
        <f t="shared" si="56"/>
        <v/>
      </c>
      <c r="CL15" s="95" t="str">
        <f t="shared" si="57"/>
        <v/>
      </c>
      <c r="CM15" s="35" t="str">
        <f t="shared" si="58"/>
        <v/>
      </c>
      <c r="CN15" s="35" t="str">
        <f t="shared" si="59"/>
        <v/>
      </c>
      <c r="CO15" s="35" t="str">
        <f t="shared" si="60"/>
        <v/>
      </c>
      <c r="CP15" s="35" t="str">
        <f t="shared" si="61"/>
        <v/>
      </c>
      <c r="CQ15" s="35" t="str">
        <f t="shared" si="62"/>
        <v/>
      </c>
      <c r="CR15" s="35" t="str">
        <f t="shared" si="63"/>
        <v/>
      </c>
      <c r="CS15" s="35" t="str">
        <f t="shared" si="64"/>
        <v/>
      </c>
      <c r="CT15" s="35" t="str">
        <f t="shared" si="65"/>
        <v/>
      </c>
    </row>
    <row r="16" spans="1:98" s="18" customFormat="1" ht="15" customHeight="1" x14ac:dyDescent="0.25">
      <c r="A16" s="6" t="str">
        <f>IF('Raw Data'!A16="","",'Raw Data'!A16)</f>
        <v/>
      </c>
      <c r="B16" s="6" t="str">
        <f>IF('Raw Data'!B16="","",'Raw Data'!B16)</f>
        <v/>
      </c>
      <c r="C16" s="20" t="str">
        <f>IF(SUM('Raw Data'!$C16:$F16)&gt;10,IF(AND(ISNUMBER('Raw Data'!C16),'Raw Data'!C16&lt;40,'Raw Data'!C16&gt;0),'Raw Data'!C16,40),"")</f>
        <v/>
      </c>
      <c r="D16" s="21" t="str">
        <f>IF(SUM('Raw Data'!$C16:$F16)&gt;10,IF(AND(ISNUMBER('Raw Data'!D16),'Raw Data'!D16&lt;40,'Raw Data'!D16&gt;0),'Raw Data'!D16,40),"")</f>
        <v/>
      </c>
      <c r="E16" s="21" t="str">
        <f>IF(SUM('Raw Data'!$C16:$F16)&gt;10,IF(AND(ISNUMBER('Raw Data'!E16),'Raw Data'!E16&lt;40,'Raw Data'!E16&gt;0),'Raw Data'!E16,40),"")</f>
        <v/>
      </c>
      <c r="F16" s="22" t="str">
        <f>IF(SUM('Raw Data'!$C16:$F16)&gt;10,IF(AND(ISNUMBER('Raw Data'!F16),'Raw Data'!F16&lt;40,'Raw Data'!F16&gt;0),'Raw Data'!F16,40),"")</f>
        <v/>
      </c>
      <c r="G16" s="20" t="str">
        <f>IF(SUM('Raw Data'!$G16:$J16)&gt;10,IF(AND(ISNUMBER('Raw Data'!G16),'Raw Data'!G16&lt;40,'Raw Data'!G16&gt;0),'Raw Data'!G16,40),"")</f>
        <v/>
      </c>
      <c r="H16" s="21" t="str">
        <f>IF(SUM('Raw Data'!$G16:$J16)&gt;10,IF(AND(ISNUMBER('Raw Data'!H16),'Raw Data'!H16&lt;40,'Raw Data'!H16&gt;0),'Raw Data'!H16,40),"")</f>
        <v/>
      </c>
      <c r="I16" s="21" t="str">
        <f>IF(SUM('Raw Data'!$G16:$J16)&gt;10,IF(AND(ISNUMBER('Raw Data'!I16),'Raw Data'!I16&lt;40,'Raw Data'!I16&gt;0),'Raw Data'!I16,40),"")</f>
        <v/>
      </c>
      <c r="J16" s="22" t="str">
        <f>IF(SUM('Raw Data'!$G16:$J16)&gt;10,IF(AND(ISNUMBER('Raw Data'!J16),'Raw Data'!J16&lt;40,'Raw Data'!J16&gt;0),'Raw Data'!J16,40),"")</f>
        <v/>
      </c>
      <c r="K16" s="20" t="str">
        <f>IF(SUM('Raw Data'!$K16:$N16)&gt;10,IF(AND(ISNUMBER('Raw Data'!K16),'Raw Data'!K16&lt;40,'Raw Data'!K16&gt;0),'Raw Data'!K16,40),"")</f>
        <v/>
      </c>
      <c r="L16" s="21" t="str">
        <f>IF(SUM('Raw Data'!$K16:$N16)&gt;10,IF(AND(ISNUMBER('Raw Data'!L16),'Raw Data'!L16&lt;40,'Raw Data'!L16&gt;0),'Raw Data'!L16,40),"")</f>
        <v/>
      </c>
      <c r="M16" s="21" t="str">
        <f>IF(SUM('Raw Data'!$K16:$N16)&gt;10,IF(AND(ISNUMBER('Raw Data'!M16),'Raw Data'!M16&lt;40,'Raw Data'!M16&gt;0),'Raw Data'!M16,40),"")</f>
        <v/>
      </c>
      <c r="N16" s="22" t="str">
        <f>IF(SUM('Raw Data'!$K16:$N16)&gt;10,IF(AND(ISNUMBER('Raw Data'!N16),'Raw Data'!N16&lt;40,'Raw Data'!N16&gt;0),'Raw Data'!N16,40),"")</f>
        <v/>
      </c>
      <c r="O16" s="20" t="str">
        <f>IF(SUM('Raw Data'!$O16:$R16)&gt;10,IF(AND(ISNUMBER('Raw Data'!O16),'Raw Data'!O16&lt;40,'Raw Data'!O16&gt;0),'Raw Data'!O16,40),"")</f>
        <v/>
      </c>
      <c r="P16" s="21" t="str">
        <f>IF(SUM('Raw Data'!$O16:$R16)&gt;10,IF(AND(ISNUMBER('Raw Data'!P16),'Raw Data'!P16&lt;40,'Raw Data'!P16&gt;0),'Raw Data'!P16,40),"")</f>
        <v/>
      </c>
      <c r="Q16" s="21" t="str">
        <f>IF(SUM('Raw Data'!$O16:$R16)&gt;10,IF(AND(ISNUMBER('Raw Data'!Q16),'Raw Data'!Q16&lt;40,'Raw Data'!Q16&gt;0),'Raw Data'!Q16,40),"")</f>
        <v/>
      </c>
      <c r="R16" s="22" t="str">
        <f>IF(SUM('Raw Data'!$O16:$R16)&gt;10,IF(AND(ISNUMBER('Raw Data'!R16),'Raw Data'!R16&lt;40,'Raw Data'!R16&gt;0),'Raw Data'!R16,40),"")</f>
        <v/>
      </c>
      <c r="S16" s="20" t="str">
        <f>IF(SUM('Raw Data'!$S16:$V16)&gt;10,IF(AND(ISNUMBER('Raw Data'!S16),'Raw Data'!S16&lt;40,'Raw Data'!S16&gt;0),'Raw Data'!S16,40),"")</f>
        <v/>
      </c>
      <c r="T16" s="21" t="str">
        <f>IF(SUM('Raw Data'!$S16:$V16)&gt;10,IF(AND(ISNUMBER('Raw Data'!T16),'Raw Data'!T16&lt;40,'Raw Data'!T16&gt;0),'Raw Data'!T16,40),"")</f>
        <v/>
      </c>
      <c r="U16" s="21" t="str">
        <f>IF(SUM('Raw Data'!$S16:$V16)&gt;10,IF(AND(ISNUMBER('Raw Data'!U16),'Raw Data'!U16&lt;40,'Raw Data'!U16&gt;0),'Raw Data'!U16,40),"")</f>
        <v/>
      </c>
      <c r="V16" s="22" t="str">
        <f>IF(SUM('Raw Data'!$S16:$V16)&gt;10,IF(AND(ISNUMBER('Raw Data'!V16),'Raw Data'!V16&lt;40,'Raw Data'!V16&gt;0),'Raw Data'!V16,40),"")</f>
        <v/>
      </c>
      <c r="W16" s="20" t="str">
        <f>IF(SUM('Raw Data'!$W16:$Z16)&gt;10,IF(AND(ISNUMBER('Raw Data'!W16),'Raw Data'!W16&lt;40,'Raw Data'!W16&gt;0),'Raw Data'!W16,40),"")</f>
        <v/>
      </c>
      <c r="X16" s="21" t="str">
        <f>IF(SUM('Raw Data'!$W16:$Z16)&gt;10,IF(AND(ISNUMBER('Raw Data'!X16),'Raw Data'!X16&lt;40,'Raw Data'!X16&gt;0),'Raw Data'!X16,40),"")</f>
        <v/>
      </c>
      <c r="Y16" s="21" t="str">
        <f>IF(SUM('Raw Data'!$W16:$Z16)&gt;10,IF(AND(ISNUMBER('Raw Data'!Y16),'Raw Data'!Y16&lt;40,'Raw Data'!Y16&gt;0),'Raw Data'!Y16,40),"")</f>
        <v/>
      </c>
      <c r="Z16" s="22" t="str">
        <f>IF(SUM('Raw Data'!$W16:$Z16)&gt;10,IF(AND(ISNUMBER('Raw Data'!Z16),'Raw Data'!Z16&lt;40,'Raw Data'!Z16&gt;0),'Raw Data'!Z16,40),"")</f>
        <v/>
      </c>
      <c r="AA16" s="20" t="str">
        <f>IF(SUM('Raw Data'!$AA16:$AD16)&gt;10,IF(AND(ISNUMBER('Raw Data'!AA16),'Raw Data'!AA16&lt;40,'Raw Data'!AA16&gt;0),'Raw Data'!AA16,40),"")</f>
        <v/>
      </c>
      <c r="AB16" s="21" t="str">
        <f>IF(SUM('Raw Data'!$AA16:$AD16)&gt;10,IF(AND(ISNUMBER('Raw Data'!AB16),'Raw Data'!AB16&lt;40,'Raw Data'!AB16&gt;0),'Raw Data'!AB16,40),"")</f>
        <v/>
      </c>
      <c r="AC16" s="21" t="str">
        <f>IF(SUM('Raw Data'!$AA16:$AD16)&gt;10,IF(AND(ISNUMBER('Raw Data'!AC16),'Raw Data'!AC16&lt;40,'Raw Data'!AC16&gt;0),'Raw Data'!AC16,40),"")</f>
        <v/>
      </c>
      <c r="AD16" s="22" t="str">
        <f>IF(SUM('Raw Data'!$AA16:$AD16)&gt;10,IF(AND(ISNUMBER('Raw Data'!AD16),'Raw Data'!AD16&lt;40,'Raw Data'!AD16&gt;0),'Raw Data'!AD16,40),"")</f>
        <v/>
      </c>
      <c r="AE16" s="20" t="str">
        <f>IF(SUM('Raw Data'!$AE16:$AH16)&gt;10,IF(AND(ISNUMBER('Raw Data'!AE16),'Raw Data'!AE16&lt;40,'Raw Data'!AE16&gt;0),'Raw Data'!AE16,40),"")</f>
        <v/>
      </c>
      <c r="AF16" s="21" t="str">
        <f>IF(SUM('Raw Data'!$AE16:$AH16)&gt;10,IF(AND(ISNUMBER('Raw Data'!AF16),'Raw Data'!AF16&lt;40,'Raw Data'!AF16&gt;0),'Raw Data'!AF16,40),"")</f>
        <v/>
      </c>
      <c r="AG16" s="21" t="str">
        <f>IF(SUM('Raw Data'!$AE16:$AH16)&gt;10,IF(AND(ISNUMBER('Raw Data'!AG16),'Raw Data'!AG16&lt;40,'Raw Data'!AG16&gt;0),'Raw Data'!AG16,40),"")</f>
        <v/>
      </c>
      <c r="AH16" s="22" t="str">
        <f>IF(SUM('Raw Data'!$AE16:$AH16)&gt;10,IF(AND(ISNUMBER('Raw Data'!AH16),'Raw Data'!AH16&lt;40,'Raw Data'!AH16&gt;0),'Raw Data'!AH16,40),"")</f>
        <v/>
      </c>
      <c r="AI16" s="30" t="str">
        <f t="shared" si="37"/>
        <v/>
      </c>
      <c r="AJ16" s="31" t="str">
        <f t="shared" si="38"/>
        <v/>
      </c>
      <c r="AK16" s="32" t="str">
        <f t="shared" si="0"/>
        <v/>
      </c>
      <c r="AL16" s="31" t="str">
        <f t="shared" si="1"/>
        <v/>
      </c>
      <c r="AM16" s="31" t="str">
        <f t="shared" si="2"/>
        <v/>
      </c>
      <c r="AN16" s="31" t="str">
        <f t="shared" si="3"/>
        <v/>
      </c>
      <c r="AO16" s="31" t="str">
        <f t="shared" si="4"/>
        <v/>
      </c>
      <c r="AP16" s="33" t="str">
        <f t="shared" si="5"/>
        <v/>
      </c>
      <c r="AQ16" s="30" t="str">
        <f t="shared" si="39"/>
        <v/>
      </c>
      <c r="AR16" s="31" t="str">
        <f t="shared" si="6"/>
        <v/>
      </c>
      <c r="AS16" s="31" t="str">
        <f t="shared" si="7"/>
        <v/>
      </c>
      <c r="AT16" s="31" t="str">
        <f t="shared" si="8"/>
        <v/>
      </c>
      <c r="AU16" s="31" t="str">
        <f t="shared" si="9"/>
        <v/>
      </c>
      <c r="AV16" s="31" t="str">
        <f t="shared" si="10"/>
        <v/>
      </c>
      <c r="AW16" s="31" t="str">
        <f t="shared" si="11"/>
        <v/>
      </c>
      <c r="AX16" s="33" t="str">
        <f t="shared" si="12"/>
        <v/>
      </c>
      <c r="AY16" s="30" t="str">
        <f t="shared" si="13"/>
        <v/>
      </c>
      <c r="AZ16" s="31" t="str">
        <f t="shared" si="14"/>
        <v/>
      </c>
      <c r="BA16" s="31" t="str">
        <f t="shared" si="15"/>
        <v/>
      </c>
      <c r="BB16" s="31" t="str">
        <f t="shared" si="16"/>
        <v/>
      </c>
      <c r="BC16" s="31" t="str">
        <f t="shared" si="17"/>
        <v/>
      </c>
      <c r="BD16" s="31" t="str">
        <f t="shared" si="18"/>
        <v/>
      </c>
      <c r="BE16" s="31" t="str">
        <f t="shared" si="19"/>
        <v/>
      </c>
      <c r="BF16" s="33" t="str">
        <f t="shared" si="20"/>
        <v/>
      </c>
      <c r="BG16" s="30" t="str">
        <f t="shared" si="40"/>
        <v/>
      </c>
      <c r="BH16" s="31" t="str">
        <f t="shared" si="41"/>
        <v/>
      </c>
      <c r="BI16" s="31" t="str">
        <f t="shared" si="42"/>
        <v/>
      </c>
      <c r="BJ16" s="31" t="str">
        <f t="shared" si="43"/>
        <v/>
      </c>
      <c r="BK16" s="31" t="str">
        <f t="shared" si="44"/>
        <v/>
      </c>
      <c r="BL16" s="31" t="str">
        <f t="shared" si="45"/>
        <v/>
      </c>
      <c r="BM16" s="31" t="str">
        <f t="shared" si="46"/>
        <v/>
      </c>
      <c r="BN16" s="33" t="str">
        <f t="shared" si="47"/>
        <v/>
      </c>
      <c r="BO16" s="34" t="str">
        <f t="shared" si="48"/>
        <v/>
      </c>
      <c r="BP16" s="35" t="str">
        <f t="shared" si="22"/>
        <v/>
      </c>
      <c r="BQ16" s="35" t="str">
        <f t="shared" si="23"/>
        <v/>
      </c>
      <c r="BR16" s="35" t="str">
        <f t="shared" si="24"/>
        <v/>
      </c>
      <c r="BS16" s="35" t="str">
        <f t="shared" si="25"/>
        <v/>
      </c>
      <c r="BT16" s="35" t="str">
        <f t="shared" si="26"/>
        <v/>
      </c>
      <c r="BU16" s="35" t="str">
        <f t="shared" si="27"/>
        <v/>
      </c>
      <c r="BV16" s="36" t="str">
        <f t="shared" si="28"/>
        <v/>
      </c>
      <c r="BW16" s="34" t="str">
        <f t="shared" si="49"/>
        <v/>
      </c>
      <c r="BX16" s="35" t="str">
        <f t="shared" si="29"/>
        <v/>
      </c>
      <c r="BY16" s="35" t="str">
        <f t="shared" si="30"/>
        <v/>
      </c>
      <c r="BZ16" s="35" t="str">
        <f t="shared" si="31"/>
        <v/>
      </c>
      <c r="CA16" s="35" t="str">
        <f t="shared" si="32"/>
        <v/>
      </c>
      <c r="CB16" s="35" t="str">
        <f t="shared" si="33"/>
        <v/>
      </c>
      <c r="CC16" s="35" t="str">
        <f t="shared" si="34"/>
        <v/>
      </c>
      <c r="CD16" s="36" t="str">
        <f t="shared" si="35"/>
        <v/>
      </c>
      <c r="CE16" s="34" t="str">
        <f t="shared" si="50"/>
        <v/>
      </c>
      <c r="CF16" s="35" t="str">
        <f t="shared" si="51"/>
        <v/>
      </c>
      <c r="CG16" s="35" t="str">
        <f t="shared" si="52"/>
        <v/>
      </c>
      <c r="CH16" s="35" t="str">
        <f t="shared" si="53"/>
        <v/>
      </c>
      <c r="CI16" s="35" t="str">
        <f t="shared" si="54"/>
        <v/>
      </c>
      <c r="CJ16" s="35" t="str">
        <f t="shared" si="55"/>
        <v/>
      </c>
      <c r="CK16" s="35" t="str">
        <f t="shared" si="56"/>
        <v/>
      </c>
      <c r="CL16" s="95" t="str">
        <f t="shared" si="57"/>
        <v/>
      </c>
      <c r="CM16" s="35" t="str">
        <f>IF(ISNUMBER(BO16), BO16+CE16, "")</f>
        <v/>
      </c>
      <c r="CN16" s="35" t="str">
        <f t="shared" si="59"/>
        <v/>
      </c>
      <c r="CO16" s="35" t="str">
        <f t="shared" si="60"/>
        <v/>
      </c>
      <c r="CP16" s="35" t="str">
        <f t="shared" si="61"/>
        <v/>
      </c>
      <c r="CQ16" s="35" t="str">
        <f t="shared" si="62"/>
        <v/>
      </c>
      <c r="CR16" s="35" t="str">
        <f t="shared" si="63"/>
        <v/>
      </c>
      <c r="CS16" s="35" t="str">
        <f t="shared" si="64"/>
        <v/>
      </c>
      <c r="CT16" s="35" t="str">
        <f t="shared" si="65"/>
        <v/>
      </c>
    </row>
    <row r="17" spans="1:98" s="18" customFormat="1" ht="15" customHeight="1" x14ac:dyDescent="0.25">
      <c r="A17" s="6" t="str">
        <f>IF('Raw Data'!A17="","",'Raw Data'!A17)</f>
        <v/>
      </c>
      <c r="B17" s="6" t="str">
        <f>IF('Raw Data'!B17="","",'Raw Data'!B17)</f>
        <v/>
      </c>
      <c r="C17" s="20" t="str">
        <f>IF(SUM('Raw Data'!$C17:$F17)&gt;10,IF(AND(ISNUMBER('Raw Data'!C17),'Raw Data'!C17&lt;40,'Raw Data'!C17&gt;0),'Raw Data'!C17,40),"")</f>
        <v/>
      </c>
      <c r="D17" s="21" t="str">
        <f>IF(SUM('Raw Data'!$C17:$F17)&gt;10,IF(AND(ISNUMBER('Raw Data'!D17),'Raw Data'!D17&lt;40,'Raw Data'!D17&gt;0),'Raw Data'!D17,40),"")</f>
        <v/>
      </c>
      <c r="E17" s="21" t="str">
        <f>IF(SUM('Raw Data'!$C17:$F17)&gt;10,IF(AND(ISNUMBER('Raw Data'!E17),'Raw Data'!E17&lt;40,'Raw Data'!E17&gt;0),'Raw Data'!E17,40),"")</f>
        <v/>
      </c>
      <c r="F17" s="22" t="str">
        <f>IF(SUM('Raw Data'!$C17:$F17)&gt;10,IF(AND(ISNUMBER('Raw Data'!F17),'Raw Data'!F17&lt;40,'Raw Data'!F17&gt;0),'Raw Data'!F17,40),"")</f>
        <v/>
      </c>
      <c r="G17" s="20" t="str">
        <f>IF(SUM('Raw Data'!$G17:$J17)&gt;10,IF(AND(ISNUMBER('Raw Data'!G17),'Raw Data'!G17&lt;40,'Raw Data'!G17&gt;0),'Raw Data'!G17,40),"")</f>
        <v/>
      </c>
      <c r="H17" s="21" t="str">
        <f>IF(SUM('Raw Data'!$G17:$J17)&gt;10,IF(AND(ISNUMBER('Raw Data'!H17),'Raw Data'!H17&lt;40,'Raw Data'!H17&gt;0),'Raw Data'!H17,40),"")</f>
        <v/>
      </c>
      <c r="I17" s="21" t="str">
        <f>IF(SUM('Raw Data'!$G17:$J17)&gt;10,IF(AND(ISNUMBER('Raw Data'!I17),'Raw Data'!I17&lt;40,'Raw Data'!I17&gt;0),'Raw Data'!I17,40),"")</f>
        <v/>
      </c>
      <c r="J17" s="22" t="str">
        <f>IF(SUM('Raw Data'!$G17:$J17)&gt;10,IF(AND(ISNUMBER('Raw Data'!J17),'Raw Data'!J17&lt;40,'Raw Data'!J17&gt;0),'Raw Data'!J17,40),"")</f>
        <v/>
      </c>
      <c r="K17" s="20" t="str">
        <f>IF(SUM('Raw Data'!$K17:$N17)&gt;10,IF(AND(ISNUMBER('Raw Data'!K17),'Raw Data'!K17&lt;40,'Raw Data'!K17&gt;0),'Raw Data'!K17,40),"")</f>
        <v/>
      </c>
      <c r="L17" s="21" t="str">
        <f>IF(SUM('Raw Data'!$K17:$N17)&gt;10,IF(AND(ISNUMBER('Raw Data'!L17),'Raw Data'!L17&lt;40,'Raw Data'!L17&gt;0),'Raw Data'!L17,40),"")</f>
        <v/>
      </c>
      <c r="M17" s="21" t="str">
        <f>IF(SUM('Raw Data'!$K17:$N17)&gt;10,IF(AND(ISNUMBER('Raw Data'!M17),'Raw Data'!M17&lt;40,'Raw Data'!M17&gt;0),'Raw Data'!M17,40),"")</f>
        <v/>
      </c>
      <c r="N17" s="22" t="str">
        <f>IF(SUM('Raw Data'!$K17:$N17)&gt;10,IF(AND(ISNUMBER('Raw Data'!N17),'Raw Data'!N17&lt;40,'Raw Data'!N17&gt;0),'Raw Data'!N17,40),"")</f>
        <v/>
      </c>
      <c r="O17" s="20" t="str">
        <f>IF(SUM('Raw Data'!$O17:$R17)&gt;10,IF(AND(ISNUMBER('Raw Data'!O17),'Raw Data'!O17&lt;40,'Raw Data'!O17&gt;0),'Raw Data'!O17,40),"")</f>
        <v/>
      </c>
      <c r="P17" s="21" t="str">
        <f>IF(SUM('Raw Data'!$O17:$R17)&gt;10,IF(AND(ISNUMBER('Raw Data'!P17),'Raw Data'!P17&lt;40,'Raw Data'!P17&gt;0),'Raw Data'!P17,40),"")</f>
        <v/>
      </c>
      <c r="Q17" s="21" t="str">
        <f>IF(SUM('Raw Data'!$O17:$R17)&gt;10,IF(AND(ISNUMBER('Raw Data'!Q17),'Raw Data'!Q17&lt;40,'Raw Data'!Q17&gt;0),'Raw Data'!Q17,40),"")</f>
        <v/>
      </c>
      <c r="R17" s="22" t="str">
        <f>IF(SUM('Raw Data'!$O17:$R17)&gt;10,IF(AND(ISNUMBER('Raw Data'!R17),'Raw Data'!R17&lt;40,'Raw Data'!R17&gt;0),'Raw Data'!R17,40),"")</f>
        <v/>
      </c>
      <c r="S17" s="20" t="str">
        <f>IF(SUM('Raw Data'!$S17:$V17)&gt;10,IF(AND(ISNUMBER('Raw Data'!S17),'Raw Data'!S17&lt;40,'Raw Data'!S17&gt;0),'Raw Data'!S17,40),"")</f>
        <v/>
      </c>
      <c r="T17" s="21" t="str">
        <f>IF(SUM('Raw Data'!$S17:$V17)&gt;10,IF(AND(ISNUMBER('Raw Data'!T17),'Raw Data'!T17&lt;40,'Raw Data'!T17&gt;0),'Raw Data'!T17,40),"")</f>
        <v/>
      </c>
      <c r="U17" s="21" t="str">
        <f>IF(SUM('Raw Data'!$S17:$V17)&gt;10,IF(AND(ISNUMBER('Raw Data'!U17),'Raw Data'!U17&lt;40,'Raw Data'!U17&gt;0),'Raw Data'!U17,40),"")</f>
        <v/>
      </c>
      <c r="V17" s="22" t="str">
        <f>IF(SUM('Raw Data'!$S17:$V17)&gt;10,IF(AND(ISNUMBER('Raw Data'!V17),'Raw Data'!V17&lt;40,'Raw Data'!V17&gt;0),'Raw Data'!V17,40),"")</f>
        <v/>
      </c>
      <c r="W17" s="20" t="str">
        <f>IF(SUM('Raw Data'!$W17:$Z17)&gt;10,IF(AND(ISNUMBER('Raw Data'!W17),'Raw Data'!W17&lt;40,'Raw Data'!W17&gt;0),'Raw Data'!W17,40),"")</f>
        <v/>
      </c>
      <c r="X17" s="21" t="str">
        <f>IF(SUM('Raw Data'!$W17:$Z17)&gt;10,IF(AND(ISNUMBER('Raw Data'!X17),'Raw Data'!X17&lt;40,'Raw Data'!X17&gt;0),'Raw Data'!X17,40),"")</f>
        <v/>
      </c>
      <c r="Y17" s="21" t="str">
        <f>IF(SUM('Raw Data'!$W17:$Z17)&gt;10,IF(AND(ISNUMBER('Raw Data'!Y17),'Raw Data'!Y17&lt;40,'Raw Data'!Y17&gt;0),'Raw Data'!Y17,40),"")</f>
        <v/>
      </c>
      <c r="Z17" s="22" t="str">
        <f>IF(SUM('Raw Data'!$W17:$Z17)&gt;10,IF(AND(ISNUMBER('Raw Data'!Z17),'Raw Data'!Z17&lt;40,'Raw Data'!Z17&gt;0),'Raw Data'!Z17,40),"")</f>
        <v/>
      </c>
      <c r="AA17" s="20" t="str">
        <f>IF(SUM('Raw Data'!$AA17:$AD17)&gt;10,IF(AND(ISNUMBER('Raw Data'!AA17),'Raw Data'!AA17&lt;40,'Raw Data'!AA17&gt;0),'Raw Data'!AA17,40),"")</f>
        <v/>
      </c>
      <c r="AB17" s="21" t="str">
        <f>IF(SUM('Raw Data'!$AA17:$AD17)&gt;10,IF(AND(ISNUMBER('Raw Data'!AB17),'Raw Data'!AB17&lt;40,'Raw Data'!AB17&gt;0),'Raw Data'!AB17,40),"")</f>
        <v/>
      </c>
      <c r="AC17" s="21" t="str">
        <f>IF(SUM('Raw Data'!$AA17:$AD17)&gt;10,IF(AND(ISNUMBER('Raw Data'!AC17),'Raw Data'!AC17&lt;40,'Raw Data'!AC17&gt;0),'Raw Data'!AC17,40),"")</f>
        <v/>
      </c>
      <c r="AD17" s="22" t="str">
        <f>IF(SUM('Raw Data'!$AA17:$AD17)&gt;10,IF(AND(ISNUMBER('Raw Data'!AD17),'Raw Data'!AD17&lt;40,'Raw Data'!AD17&gt;0),'Raw Data'!AD17,40),"")</f>
        <v/>
      </c>
      <c r="AE17" s="20" t="str">
        <f>IF(SUM('Raw Data'!$AE17:$AH17)&gt;10,IF(AND(ISNUMBER('Raw Data'!AE17),'Raw Data'!AE17&lt;40,'Raw Data'!AE17&gt;0),'Raw Data'!AE17,40),"")</f>
        <v/>
      </c>
      <c r="AF17" s="21" t="str">
        <f>IF(SUM('Raw Data'!$AE17:$AH17)&gt;10,IF(AND(ISNUMBER('Raw Data'!AF17),'Raw Data'!AF17&lt;40,'Raw Data'!AF17&gt;0),'Raw Data'!AF17,40),"")</f>
        <v/>
      </c>
      <c r="AG17" s="21" t="str">
        <f>IF(SUM('Raw Data'!$AE17:$AH17)&gt;10,IF(AND(ISNUMBER('Raw Data'!AG17),'Raw Data'!AG17&lt;40,'Raw Data'!AG17&gt;0),'Raw Data'!AG17,40),"")</f>
        <v/>
      </c>
      <c r="AH17" s="22" t="str">
        <f>IF(SUM('Raw Data'!$AE17:$AH17)&gt;10,IF(AND(ISNUMBER('Raw Data'!AH17),'Raw Data'!AH17&lt;40,'Raw Data'!AH17&gt;0),'Raw Data'!AH17,40),"")</f>
        <v/>
      </c>
      <c r="AI17" s="30" t="str">
        <f t="shared" si="37"/>
        <v/>
      </c>
      <c r="AJ17" s="31" t="str">
        <f t="shared" si="38"/>
        <v/>
      </c>
      <c r="AK17" s="32" t="str">
        <f t="shared" si="0"/>
        <v/>
      </c>
      <c r="AL17" s="31" t="str">
        <f t="shared" si="1"/>
        <v/>
      </c>
      <c r="AM17" s="31" t="str">
        <f t="shared" si="2"/>
        <v/>
      </c>
      <c r="AN17" s="31" t="str">
        <f t="shared" si="3"/>
        <v/>
      </c>
      <c r="AO17" s="31" t="str">
        <f t="shared" si="4"/>
        <v/>
      </c>
      <c r="AP17" s="33" t="str">
        <f t="shared" si="5"/>
        <v/>
      </c>
      <c r="AQ17" s="30" t="str">
        <f t="shared" si="39"/>
        <v/>
      </c>
      <c r="AR17" s="31" t="str">
        <f t="shared" si="6"/>
        <v/>
      </c>
      <c r="AS17" s="31" t="str">
        <f t="shared" si="7"/>
        <v/>
      </c>
      <c r="AT17" s="31" t="str">
        <f t="shared" si="8"/>
        <v/>
      </c>
      <c r="AU17" s="31" t="str">
        <f t="shared" si="9"/>
        <v/>
      </c>
      <c r="AV17" s="31" t="str">
        <f t="shared" si="10"/>
        <v/>
      </c>
      <c r="AW17" s="31" t="str">
        <f t="shared" si="11"/>
        <v/>
      </c>
      <c r="AX17" s="33" t="str">
        <f t="shared" si="12"/>
        <v/>
      </c>
      <c r="AY17" s="30" t="str">
        <f t="shared" si="13"/>
        <v/>
      </c>
      <c r="AZ17" s="31" t="str">
        <f t="shared" si="14"/>
        <v/>
      </c>
      <c r="BA17" s="31" t="str">
        <f t="shared" si="15"/>
        <v/>
      </c>
      <c r="BB17" s="31" t="str">
        <f t="shared" si="16"/>
        <v/>
      </c>
      <c r="BC17" s="31" t="str">
        <f t="shared" si="17"/>
        <v/>
      </c>
      <c r="BD17" s="31" t="str">
        <f t="shared" si="18"/>
        <v/>
      </c>
      <c r="BE17" s="31" t="str">
        <f t="shared" si="19"/>
        <v/>
      </c>
      <c r="BF17" s="33" t="str">
        <f t="shared" si="20"/>
        <v/>
      </c>
      <c r="BG17" s="30" t="str">
        <f t="shared" si="40"/>
        <v/>
      </c>
      <c r="BH17" s="31" t="str">
        <f t="shared" si="41"/>
        <v/>
      </c>
      <c r="BI17" s="31" t="str">
        <f t="shared" si="42"/>
        <v/>
      </c>
      <c r="BJ17" s="31" t="str">
        <f t="shared" si="43"/>
        <v/>
      </c>
      <c r="BK17" s="31" t="str">
        <f t="shared" si="44"/>
        <v/>
      </c>
      <c r="BL17" s="31" t="str">
        <f t="shared" si="45"/>
        <v/>
      </c>
      <c r="BM17" s="31" t="str">
        <f t="shared" si="46"/>
        <v/>
      </c>
      <c r="BN17" s="33" t="str">
        <f t="shared" si="47"/>
        <v/>
      </c>
      <c r="BO17" s="34" t="str">
        <f t="shared" si="48"/>
        <v/>
      </c>
      <c r="BP17" s="35" t="str">
        <f t="shared" si="22"/>
        <v/>
      </c>
      <c r="BQ17" s="35" t="str">
        <f t="shared" si="23"/>
        <v/>
      </c>
      <c r="BR17" s="35" t="str">
        <f t="shared" si="24"/>
        <v/>
      </c>
      <c r="BS17" s="35" t="str">
        <f t="shared" si="25"/>
        <v/>
      </c>
      <c r="BT17" s="35" t="str">
        <f t="shared" si="26"/>
        <v/>
      </c>
      <c r="BU17" s="35" t="str">
        <f t="shared" si="27"/>
        <v/>
      </c>
      <c r="BV17" s="36" t="str">
        <f t="shared" si="28"/>
        <v/>
      </c>
      <c r="BW17" s="34" t="str">
        <f t="shared" si="49"/>
        <v/>
      </c>
      <c r="BX17" s="35" t="str">
        <f t="shared" si="29"/>
        <v/>
      </c>
      <c r="BY17" s="35" t="str">
        <f t="shared" si="30"/>
        <v/>
      </c>
      <c r="BZ17" s="35" t="str">
        <f t="shared" si="31"/>
        <v/>
      </c>
      <c r="CA17" s="35" t="str">
        <f t="shared" si="32"/>
        <v/>
      </c>
      <c r="CB17" s="35" t="str">
        <f t="shared" si="33"/>
        <v/>
      </c>
      <c r="CC17" s="35" t="str">
        <f t="shared" si="34"/>
        <v/>
      </c>
      <c r="CD17" s="36" t="str">
        <f t="shared" si="35"/>
        <v/>
      </c>
      <c r="CE17" s="34" t="str">
        <f t="shared" si="50"/>
        <v/>
      </c>
      <c r="CF17" s="35" t="str">
        <f t="shared" si="51"/>
        <v/>
      </c>
      <c r="CG17" s="35" t="str">
        <f t="shared" si="52"/>
        <v/>
      </c>
      <c r="CH17" s="35" t="str">
        <f t="shared" si="53"/>
        <v/>
      </c>
      <c r="CI17" s="35" t="str">
        <f t="shared" si="54"/>
        <v/>
      </c>
      <c r="CJ17" s="35" t="str">
        <f t="shared" si="55"/>
        <v/>
      </c>
      <c r="CK17" s="35" t="str">
        <f t="shared" si="56"/>
        <v/>
      </c>
      <c r="CL17" s="95" t="str">
        <f t="shared" si="57"/>
        <v/>
      </c>
      <c r="CM17" s="35" t="str">
        <f t="shared" ref="CM17:CM26" si="66">IF(ISNUMBER(BO17), BO17+CE17, "")</f>
        <v/>
      </c>
      <c r="CN17" s="35" t="str">
        <f t="shared" ref="CN17:CN26" si="67">IF(ISNUMBER(BP17), BP17+CF17, "")</f>
        <v/>
      </c>
      <c r="CO17" s="35" t="str">
        <f t="shared" ref="CO17:CO26" si="68">IF(ISNUMBER(BQ17), BQ17+CG17, "")</f>
        <v/>
      </c>
      <c r="CP17" s="35" t="str">
        <f t="shared" ref="CP17:CP26" si="69">IF(ISNUMBER(BR17), BR17+CH17, "")</f>
        <v/>
      </c>
      <c r="CQ17" s="35" t="str">
        <f t="shared" ref="CQ17:CQ26" si="70">IF(ISNUMBER(BS17), BS17+CI17, "")</f>
        <v/>
      </c>
      <c r="CR17" s="35" t="str">
        <f t="shared" ref="CR17:CR26" si="71">IF(ISNUMBER(BT17), BT17+CJ17, "")</f>
        <v/>
      </c>
      <c r="CS17" s="35" t="str">
        <f t="shared" ref="CS17:CS26" si="72">IF(ISNUMBER(BU17), BU17+CK17, "")</f>
        <v/>
      </c>
      <c r="CT17" s="35" t="str">
        <f t="shared" ref="CT17:CT26" si="73">IF(ISNUMBER(BV17), BV17+CL17, "")</f>
        <v/>
      </c>
    </row>
    <row r="18" spans="1:98" s="18" customFormat="1" ht="15" customHeight="1" x14ac:dyDescent="0.25">
      <c r="A18" s="6" t="str">
        <f>IF('Raw Data'!A18="","",'Raw Data'!A18)</f>
        <v/>
      </c>
      <c r="B18" s="6" t="str">
        <f>IF('Raw Data'!B18="","",'Raw Data'!B18)</f>
        <v/>
      </c>
      <c r="C18" s="20" t="str">
        <f>IF(SUM('Raw Data'!$C18:$F18)&gt;10,IF(AND(ISNUMBER('Raw Data'!C18),'Raw Data'!C18&lt;40,'Raw Data'!C18&gt;0),'Raw Data'!C18,40),"")</f>
        <v/>
      </c>
      <c r="D18" s="21" t="str">
        <f>IF(SUM('Raw Data'!$C18:$F18)&gt;10,IF(AND(ISNUMBER('Raw Data'!D18),'Raw Data'!D18&lt;40,'Raw Data'!D18&gt;0),'Raw Data'!D18,40),"")</f>
        <v/>
      </c>
      <c r="E18" s="21" t="str">
        <f>IF(SUM('Raw Data'!$C18:$F18)&gt;10,IF(AND(ISNUMBER('Raw Data'!E18),'Raw Data'!E18&lt;40,'Raw Data'!E18&gt;0),'Raw Data'!E18,40),"")</f>
        <v/>
      </c>
      <c r="F18" s="22" t="str">
        <f>IF(SUM('Raw Data'!$C18:$F18)&gt;10,IF(AND(ISNUMBER('Raw Data'!F18),'Raw Data'!F18&lt;40,'Raw Data'!F18&gt;0),'Raw Data'!F18,40),"")</f>
        <v/>
      </c>
      <c r="G18" s="20" t="str">
        <f>IF(SUM('Raw Data'!$G18:$J18)&gt;10,IF(AND(ISNUMBER('Raw Data'!G18),'Raw Data'!G18&lt;40,'Raw Data'!G18&gt;0),'Raw Data'!G18,40),"")</f>
        <v/>
      </c>
      <c r="H18" s="21" t="str">
        <f>IF(SUM('Raw Data'!$G18:$J18)&gt;10,IF(AND(ISNUMBER('Raw Data'!H18),'Raw Data'!H18&lt;40,'Raw Data'!H18&gt;0),'Raw Data'!H18,40),"")</f>
        <v/>
      </c>
      <c r="I18" s="21" t="str">
        <f>IF(SUM('Raw Data'!$G18:$J18)&gt;10,IF(AND(ISNUMBER('Raw Data'!I18),'Raw Data'!I18&lt;40,'Raw Data'!I18&gt;0),'Raw Data'!I18,40),"")</f>
        <v/>
      </c>
      <c r="J18" s="22" t="str">
        <f>IF(SUM('Raw Data'!$G18:$J18)&gt;10,IF(AND(ISNUMBER('Raw Data'!J18),'Raw Data'!J18&lt;40,'Raw Data'!J18&gt;0),'Raw Data'!J18,40),"")</f>
        <v/>
      </c>
      <c r="K18" s="20" t="str">
        <f>IF(SUM('Raw Data'!$K18:$N18)&gt;10,IF(AND(ISNUMBER('Raw Data'!K18),'Raw Data'!K18&lt;40,'Raw Data'!K18&gt;0),'Raw Data'!K18,40),"")</f>
        <v/>
      </c>
      <c r="L18" s="21" t="str">
        <f>IF(SUM('Raw Data'!$K18:$N18)&gt;10,IF(AND(ISNUMBER('Raw Data'!L18),'Raw Data'!L18&lt;40,'Raw Data'!L18&gt;0),'Raw Data'!L18,40),"")</f>
        <v/>
      </c>
      <c r="M18" s="21" t="str">
        <f>IF(SUM('Raw Data'!$K18:$N18)&gt;10,IF(AND(ISNUMBER('Raw Data'!M18),'Raw Data'!M18&lt;40,'Raw Data'!M18&gt;0),'Raw Data'!M18,40),"")</f>
        <v/>
      </c>
      <c r="N18" s="22" t="str">
        <f>IF(SUM('Raw Data'!$K18:$N18)&gt;10,IF(AND(ISNUMBER('Raw Data'!N18),'Raw Data'!N18&lt;40,'Raw Data'!N18&gt;0),'Raw Data'!N18,40),"")</f>
        <v/>
      </c>
      <c r="O18" s="20" t="str">
        <f>IF(SUM('Raw Data'!$O18:$R18)&gt;10,IF(AND(ISNUMBER('Raw Data'!O18),'Raw Data'!O18&lt;40,'Raw Data'!O18&gt;0),'Raw Data'!O18,40),"")</f>
        <v/>
      </c>
      <c r="P18" s="21" t="str">
        <f>IF(SUM('Raw Data'!$O18:$R18)&gt;10,IF(AND(ISNUMBER('Raw Data'!P18),'Raw Data'!P18&lt;40,'Raw Data'!P18&gt;0),'Raw Data'!P18,40),"")</f>
        <v/>
      </c>
      <c r="Q18" s="21" t="str">
        <f>IF(SUM('Raw Data'!$O18:$R18)&gt;10,IF(AND(ISNUMBER('Raw Data'!Q18),'Raw Data'!Q18&lt;40,'Raw Data'!Q18&gt;0),'Raw Data'!Q18,40),"")</f>
        <v/>
      </c>
      <c r="R18" s="22" t="str">
        <f>IF(SUM('Raw Data'!$O18:$R18)&gt;10,IF(AND(ISNUMBER('Raw Data'!R18),'Raw Data'!R18&lt;40,'Raw Data'!R18&gt;0),'Raw Data'!R18,40),"")</f>
        <v/>
      </c>
      <c r="S18" s="20" t="str">
        <f>IF(SUM('Raw Data'!$S18:$V18)&gt;10,IF(AND(ISNUMBER('Raw Data'!S18),'Raw Data'!S18&lt;40,'Raw Data'!S18&gt;0),'Raw Data'!S18,40),"")</f>
        <v/>
      </c>
      <c r="T18" s="21" t="str">
        <f>IF(SUM('Raw Data'!$S18:$V18)&gt;10,IF(AND(ISNUMBER('Raw Data'!T18),'Raw Data'!T18&lt;40,'Raw Data'!T18&gt;0),'Raw Data'!T18,40),"")</f>
        <v/>
      </c>
      <c r="U18" s="21" t="str">
        <f>IF(SUM('Raw Data'!$S18:$V18)&gt;10,IF(AND(ISNUMBER('Raw Data'!U18),'Raw Data'!U18&lt;40,'Raw Data'!U18&gt;0),'Raw Data'!U18,40),"")</f>
        <v/>
      </c>
      <c r="V18" s="22" t="str">
        <f>IF(SUM('Raw Data'!$S18:$V18)&gt;10,IF(AND(ISNUMBER('Raw Data'!V18),'Raw Data'!V18&lt;40,'Raw Data'!V18&gt;0),'Raw Data'!V18,40),"")</f>
        <v/>
      </c>
      <c r="W18" s="20" t="str">
        <f>IF(SUM('Raw Data'!$W18:$Z18)&gt;10,IF(AND(ISNUMBER('Raw Data'!W18),'Raw Data'!W18&lt;40,'Raw Data'!W18&gt;0),'Raw Data'!W18,40),"")</f>
        <v/>
      </c>
      <c r="X18" s="21" t="str">
        <f>IF(SUM('Raw Data'!$W18:$Z18)&gt;10,IF(AND(ISNUMBER('Raw Data'!X18),'Raw Data'!X18&lt;40,'Raw Data'!X18&gt;0),'Raw Data'!X18,40),"")</f>
        <v/>
      </c>
      <c r="Y18" s="21" t="str">
        <f>IF(SUM('Raw Data'!$W18:$Z18)&gt;10,IF(AND(ISNUMBER('Raw Data'!Y18),'Raw Data'!Y18&lt;40,'Raw Data'!Y18&gt;0),'Raw Data'!Y18,40),"")</f>
        <v/>
      </c>
      <c r="Z18" s="22" t="str">
        <f>IF(SUM('Raw Data'!$W18:$Z18)&gt;10,IF(AND(ISNUMBER('Raw Data'!Z18),'Raw Data'!Z18&lt;40,'Raw Data'!Z18&gt;0),'Raw Data'!Z18,40),"")</f>
        <v/>
      </c>
      <c r="AA18" s="20" t="str">
        <f>IF(SUM('Raw Data'!$AA18:$AD18)&gt;10,IF(AND(ISNUMBER('Raw Data'!AA18),'Raw Data'!AA18&lt;40,'Raw Data'!AA18&gt;0),'Raw Data'!AA18,40),"")</f>
        <v/>
      </c>
      <c r="AB18" s="21" t="str">
        <f>IF(SUM('Raw Data'!$AA18:$AD18)&gt;10,IF(AND(ISNUMBER('Raw Data'!AB18),'Raw Data'!AB18&lt;40,'Raw Data'!AB18&gt;0),'Raw Data'!AB18,40),"")</f>
        <v/>
      </c>
      <c r="AC18" s="21" t="str">
        <f>IF(SUM('Raw Data'!$AA18:$AD18)&gt;10,IF(AND(ISNUMBER('Raw Data'!AC18),'Raw Data'!AC18&lt;40,'Raw Data'!AC18&gt;0),'Raw Data'!AC18,40),"")</f>
        <v/>
      </c>
      <c r="AD18" s="22" t="str">
        <f>IF(SUM('Raw Data'!$AA18:$AD18)&gt;10,IF(AND(ISNUMBER('Raw Data'!AD18),'Raw Data'!AD18&lt;40,'Raw Data'!AD18&gt;0),'Raw Data'!AD18,40),"")</f>
        <v/>
      </c>
      <c r="AE18" s="20" t="str">
        <f>IF(SUM('Raw Data'!$AE18:$AH18)&gt;10,IF(AND(ISNUMBER('Raw Data'!AE18),'Raw Data'!AE18&lt;40,'Raw Data'!AE18&gt;0),'Raw Data'!AE18,40),"")</f>
        <v/>
      </c>
      <c r="AF18" s="21" t="str">
        <f>IF(SUM('Raw Data'!$AE18:$AH18)&gt;10,IF(AND(ISNUMBER('Raw Data'!AF18),'Raw Data'!AF18&lt;40,'Raw Data'!AF18&gt;0),'Raw Data'!AF18,40),"")</f>
        <v/>
      </c>
      <c r="AG18" s="21" t="str">
        <f>IF(SUM('Raw Data'!$AE18:$AH18)&gt;10,IF(AND(ISNUMBER('Raw Data'!AG18),'Raw Data'!AG18&lt;40,'Raw Data'!AG18&gt;0),'Raw Data'!AG18,40),"")</f>
        <v/>
      </c>
      <c r="AH18" s="22" t="str">
        <f>IF(SUM('Raw Data'!$AE18:$AH18)&gt;10,IF(AND(ISNUMBER('Raw Data'!AH18),'Raw Data'!AH18&lt;40,'Raw Data'!AH18&gt;0),'Raw Data'!AH18,40),"")</f>
        <v/>
      </c>
      <c r="AI18" s="30" t="str">
        <f t="shared" si="37"/>
        <v/>
      </c>
      <c r="AJ18" s="31" t="str">
        <f t="shared" si="38"/>
        <v/>
      </c>
      <c r="AK18" s="32" t="str">
        <f t="shared" si="0"/>
        <v/>
      </c>
      <c r="AL18" s="31" t="str">
        <f t="shared" si="1"/>
        <v/>
      </c>
      <c r="AM18" s="31" t="str">
        <f t="shared" si="2"/>
        <v/>
      </c>
      <c r="AN18" s="31" t="str">
        <f t="shared" si="3"/>
        <v/>
      </c>
      <c r="AO18" s="31" t="str">
        <f t="shared" si="4"/>
        <v/>
      </c>
      <c r="AP18" s="33" t="str">
        <f t="shared" si="5"/>
        <v/>
      </c>
      <c r="AQ18" s="30" t="str">
        <f t="shared" si="39"/>
        <v/>
      </c>
      <c r="AR18" s="31" t="str">
        <f t="shared" si="6"/>
        <v/>
      </c>
      <c r="AS18" s="31" t="str">
        <f t="shared" si="7"/>
        <v/>
      </c>
      <c r="AT18" s="31" t="str">
        <f t="shared" si="8"/>
        <v/>
      </c>
      <c r="AU18" s="31" t="str">
        <f t="shared" si="9"/>
        <v/>
      </c>
      <c r="AV18" s="31" t="str">
        <f t="shared" si="10"/>
        <v/>
      </c>
      <c r="AW18" s="31" t="str">
        <f t="shared" si="11"/>
        <v/>
      </c>
      <c r="AX18" s="33" t="str">
        <f t="shared" si="12"/>
        <v/>
      </c>
      <c r="AY18" s="30" t="str">
        <f t="shared" si="13"/>
        <v/>
      </c>
      <c r="AZ18" s="31" t="str">
        <f t="shared" si="14"/>
        <v/>
      </c>
      <c r="BA18" s="31" t="str">
        <f t="shared" si="15"/>
        <v/>
      </c>
      <c r="BB18" s="31" t="str">
        <f t="shared" si="16"/>
        <v/>
      </c>
      <c r="BC18" s="31" t="str">
        <f t="shared" si="17"/>
        <v/>
      </c>
      <c r="BD18" s="31" t="str">
        <f t="shared" si="18"/>
        <v/>
      </c>
      <c r="BE18" s="31" t="str">
        <f t="shared" si="19"/>
        <v/>
      </c>
      <c r="BF18" s="33" t="str">
        <f t="shared" si="20"/>
        <v/>
      </c>
      <c r="BG18" s="30" t="str">
        <f t="shared" si="40"/>
        <v/>
      </c>
      <c r="BH18" s="31" t="str">
        <f t="shared" si="41"/>
        <v/>
      </c>
      <c r="BI18" s="31" t="str">
        <f t="shared" si="42"/>
        <v/>
      </c>
      <c r="BJ18" s="31" t="str">
        <f t="shared" si="43"/>
        <v/>
      </c>
      <c r="BK18" s="31" t="str">
        <f t="shared" si="44"/>
        <v/>
      </c>
      <c r="BL18" s="31" t="str">
        <f t="shared" si="45"/>
        <v/>
      </c>
      <c r="BM18" s="31" t="str">
        <f t="shared" si="46"/>
        <v/>
      </c>
      <c r="BN18" s="33" t="str">
        <f t="shared" si="47"/>
        <v/>
      </c>
      <c r="BO18" s="34" t="str">
        <f t="shared" si="48"/>
        <v/>
      </c>
      <c r="BP18" s="35" t="str">
        <f t="shared" si="22"/>
        <v/>
      </c>
      <c r="BQ18" s="35" t="str">
        <f t="shared" si="23"/>
        <v/>
      </c>
      <c r="BR18" s="35" t="str">
        <f t="shared" si="24"/>
        <v/>
      </c>
      <c r="BS18" s="35" t="str">
        <f t="shared" si="25"/>
        <v/>
      </c>
      <c r="BT18" s="35" t="str">
        <f t="shared" si="26"/>
        <v/>
      </c>
      <c r="BU18" s="35" t="str">
        <f t="shared" si="27"/>
        <v/>
      </c>
      <c r="BV18" s="36" t="str">
        <f t="shared" si="28"/>
        <v/>
      </c>
      <c r="BW18" s="34" t="str">
        <f t="shared" si="49"/>
        <v/>
      </c>
      <c r="BX18" s="35" t="str">
        <f t="shared" si="29"/>
        <v/>
      </c>
      <c r="BY18" s="35" t="str">
        <f t="shared" si="30"/>
        <v/>
      </c>
      <c r="BZ18" s="35" t="str">
        <f t="shared" si="31"/>
        <v/>
      </c>
      <c r="CA18" s="35" t="str">
        <f t="shared" si="32"/>
        <v/>
      </c>
      <c r="CB18" s="35" t="str">
        <f t="shared" si="33"/>
        <v/>
      </c>
      <c r="CC18" s="35" t="str">
        <f t="shared" si="34"/>
        <v/>
      </c>
      <c r="CD18" s="36" t="str">
        <f t="shared" si="35"/>
        <v/>
      </c>
      <c r="CE18" s="34" t="str">
        <f t="shared" si="50"/>
        <v/>
      </c>
      <c r="CF18" s="35" t="str">
        <f t="shared" si="51"/>
        <v/>
      </c>
      <c r="CG18" s="35" t="str">
        <f t="shared" si="52"/>
        <v/>
      </c>
      <c r="CH18" s="35" t="str">
        <f t="shared" si="53"/>
        <v/>
      </c>
      <c r="CI18" s="35" t="str">
        <f t="shared" si="54"/>
        <v/>
      </c>
      <c r="CJ18" s="35" t="str">
        <f t="shared" si="55"/>
        <v/>
      </c>
      <c r="CK18" s="35" t="str">
        <f t="shared" si="56"/>
        <v/>
      </c>
      <c r="CL18" s="95" t="str">
        <f t="shared" si="57"/>
        <v/>
      </c>
      <c r="CM18" s="35" t="str">
        <f t="shared" si="66"/>
        <v/>
      </c>
      <c r="CN18" s="35" t="str">
        <f t="shared" si="67"/>
        <v/>
      </c>
      <c r="CO18" s="35" t="str">
        <f t="shared" si="68"/>
        <v/>
      </c>
      <c r="CP18" s="35" t="str">
        <f t="shared" si="69"/>
        <v/>
      </c>
      <c r="CQ18" s="35" t="str">
        <f t="shared" si="70"/>
        <v/>
      </c>
      <c r="CR18" s="35" t="str">
        <f t="shared" si="71"/>
        <v/>
      </c>
      <c r="CS18" s="35" t="str">
        <f t="shared" si="72"/>
        <v/>
      </c>
      <c r="CT18" s="35" t="str">
        <f t="shared" si="73"/>
        <v/>
      </c>
    </row>
    <row r="19" spans="1:98" s="18" customFormat="1" ht="15" customHeight="1" x14ac:dyDescent="0.25">
      <c r="A19" s="6" t="str">
        <f>IF('Raw Data'!A19="","",'Raw Data'!A19)</f>
        <v/>
      </c>
      <c r="B19" s="6" t="str">
        <f>IF('Raw Data'!B19="","",'Raw Data'!B19)</f>
        <v/>
      </c>
      <c r="C19" s="20" t="str">
        <f>IF(SUM('Raw Data'!$C19:$F19)&gt;10,IF(AND(ISNUMBER('Raw Data'!C19),'Raw Data'!C19&lt;40,'Raw Data'!C19&gt;0),'Raw Data'!C19,40),"")</f>
        <v/>
      </c>
      <c r="D19" s="21" t="str">
        <f>IF(SUM('Raw Data'!$C19:$F19)&gt;10,IF(AND(ISNUMBER('Raw Data'!D19),'Raw Data'!D19&lt;40,'Raw Data'!D19&gt;0),'Raw Data'!D19,40),"")</f>
        <v/>
      </c>
      <c r="E19" s="21" t="str">
        <f>IF(SUM('Raw Data'!$C19:$F19)&gt;10,IF(AND(ISNUMBER('Raw Data'!E19),'Raw Data'!E19&lt;40,'Raw Data'!E19&gt;0),'Raw Data'!E19,40),"")</f>
        <v/>
      </c>
      <c r="F19" s="22" t="str">
        <f>IF(SUM('Raw Data'!$C19:$F19)&gt;10,IF(AND(ISNUMBER('Raw Data'!F19),'Raw Data'!F19&lt;40,'Raw Data'!F19&gt;0),'Raw Data'!F19,40),"")</f>
        <v/>
      </c>
      <c r="G19" s="20" t="str">
        <f>IF(SUM('Raw Data'!$G19:$J19)&gt;10,IF(AND(ISNUMBER('Raw Data'!G19),'Raw Data'!G19&lt;40,'Raw Data'!G19&gt;0),'Raw Data'!G19,40),"")</f>
        <v/>
      </c>
      <c r="H19" s="21" t="str">
        <f>IF(SUM('Raw Data'!$G19:$J19)&gt;10,IF(AND(ISNUMBER('Raw Data'!H19),'Raw Data'!H19&lt;40,'Raw Data'!H19&gt;0),'Raw Data'!H19,40),"")</f>
        <v/>
      </c>
      <c r="I19" s="21" t="str">
        <f>IF(SUM('Raw Data'!$G19:$J19)&gt;10,IF(AND(ISNUMBER('Raw Data'!I19),'Raw Data'!I19&lt;40,'Raw Data'!I19&gt;0),'Raw Data'!I19,40),"")</f>
        <v/>
      </c>
      <c r="J19" s="22" t="str">
        <f>IF(SUM('Raw Data'!$G19:$J19)&gt;10,IF(AND(ISNUMBER('Raw Data'!J19),'Raw Data'!J19&lt;40,'Raw Data'!J19&gt;0),'Raw Data'!J19,40),"")</f>
        <v/>
      </c>
      <c r="K19" s="20" t="str">
        <f>IF(SUM('Raw Data'!$K19:$N19)&gt;10,IF(AND(ISNUMBER('Raw Data'!K19),'Raw Data'!K19&lt;40,'Raw Data'!K19&gt;0),'Raw Data'!K19,40),"")</f>
        <v/>
      </c>
      <c r="L19" s="21" t="str">
        <f>IF(SUM('Raw Data'!$K19:$N19)&gt;10,IF(AND(ISNUMBER('Raw Data'!L19),'Raw Data'!L19&lt;40,'Raw Data'!L19&gt;0),'Raw Data'!L19,40),"")</f>
        <v/>
      </c>
      <c r="M19" s="21" t="str">
        <f>IF(SUM('Raw Data'!$K19:$N19)&gt;10,IF(AND(ISNUMBER('Raw Data'!M19),'Raw Data'!M19&lt;40,'Raw Data'!M19&gt;0),'Raw Data'!M19,40),"")</f>
        <v/>
      </c>
      <c r="N19" s="22" t="str">
        <f>IF(SUM('Raw Data'!$K19:$N19)&gt;10,IF(AND(ISNUMBER('Raw Data'!N19),'Raw Data'!N19&lt;40,'Raw Data'!N19&gt;0),'Raw Data'!N19,40),"")</f>
        <v/>
      </c>
      <c r="O19" s="20" t="str">
        <f>IF(SUM('Raw Data'!$O19:$R19)&gt;10,IF(AND(ISNUMBER('Raw Data'!O19),'Raw Data'!O19&lt;40,'Raw Data'!O19&gt;0),'Raw Data'!O19,40),"")</f>
        <v/>
      </c>
      <c r="P19" s="21" t="str">
        <f>IF(SUM('Raw Data'!$O19:$R19)&gt;10,IF(AND(ISNUMBER('Raw Data'!P19),'Raw Data'!P19&lt;40,'Raw Data'!P19&gt;0),'Raw Data'!P19,40),"")</f>
        <v/>
      </c>
      <c r="Q19" s="21" t="str">
        <f>IF(SUM('Raw Data'!$O19:$R19)&gt;10,IF(AND(ISNUMBER('Raw Data'!Q19),'Raw Data'!Q19&lt;40,'Raw Data'!Q19&gt;0),'Raw Data'!Q19,40),"")</f>
        <v/>
      </c>
      <c r="R19" s="22" t="str">
        <f>IF(SUM('Raw Data'!$O19:$R19)&gt;10,IF(AND(ISNUMBER('Raw Data'!R19),'Raw Data'!R19&lt;40,'Raw Data'!R19&gt;0),'Raw Data'!R19,40),"")</f>
        <v/>
      </c>
      <c r="S19" s="20" t="str">
        <f>IF(SUM('Raw Data'!$S19:$V19)&gt;10,IF(AND(ISNUMBER('Raw Data'!S19),'Raw Data'!S19&lt;40,'Raw Data'!S19&gt;0),'Raw Data'!S19,40),"")</f>
        <v/>
      </c>
      <c r="T19" s="21" t="str">
        <f>IF(SUM('Raw Data'!$S19:$V19)&gt;10,IF(AND(ISNUMBER('Raw Data'!T19),'Raw Data'!T19&lt;40,'Raw Data'!T19&gt;0),'Raw Data'!T19,40),"")</f>
        <v/>
      </c>
      <c r="U19" s="21" t="str">
        <f>IF(SUM('Raw Data'!$S19:$V19)&gt;10,IF(AND(ISNUMBER('Raw Data'!U19),'Raw Data'!U19&lt;40,'Raw Data'!U19&gt;0),'Raw Data'!U19,40),"")</f>
        <v/>
      </c>
      <c r="V19" s="22" t="str">
        <f>IF(SUM('Raw Data'!$S19:$V19)&gt;10,IF(AND(ISNUMBER('Raw Data'!V19),'Raw Data'!V19&lt;40,'Raw Data'!V19&gt;0),'Raw Data'!V19,40),"")</f>
        <v/>
      </c>
      <c r="W19" s="20" t="str">
        <f>IF(SUM('Raw Data'!$W19:$Z19)&gt;10,IF(AND(ISNUMBER('Raw Data'!W19),'Raw Data'!W19&lt;40,'Raw Data'!W19&gt;0),'Raw Data'!W19,40),"")</f>
        <v/>
      </c>
      <c r="X19" s="21" t="str">
        <f>IF(SUM('Raw Data'!$W19:$Z19)&gt;10,IF(AND(ISNUMBER('Raw Data'!X19),'Raw Data'!X19&lt;40,'Raw Data'!X19&gt;0),'Raw Data'!X19,40),"")</f>
        <v/>
      </c>
      <c r="Y19" s="21" t="str">
        <f>IF(SUM('Raw Data'!$W19:$Z19)&gt;10,IF(AND(ISNUMBER('Raw Data'!Y19),'Raw Data'!Y19&lt;40,'Raw Data'!Y19&gt;0),'Raw Data'!Y19,40),"")</f>
        <v/>
      </c>
      <c r="Z19" s="22" t="str">
        <f>IF(SUM('Raw Data'!$W19:$Z19)&gt;10,IF(AND(ISNUMBER('Raw Data'!Z19),'Raw Data'!Z19&lt;40,'Raw Data'!Z19&gt;0),'Raw Data'!Z19,40),"")</f>
        <v/>
      </c>
      <c r="AA19" s="20" t="str">
        <f>IF(SUM('Raw Data'!$AA19:$AD19)&gt;10,IF(AND(ISNUMBER('Raw Data'!AA19),'Raw Data'!AA19&lt;40,'Raw Data'!AA19&gt;0),'Raw Data'!AA19,40),"")</f>
        <v/>
      </c>
      <c r="AB19" s="21" t="str">
        <f>IF(SUM('Raw Data'!$AA19:$AD19)&gt;10,IF(AND(ISNUMBER('Raw Data'!AB19),'Raw Data'!AB19&lt;40,'Raw Data'!AB19&gt;0),'Raw Data'!AB19,40),"")</f>
        <v/>
      </c>
      <c r="AC19" s="21" t="str">
        <f>IF(SUM('Raw Data'!$AA19:$AD19)&gt;10,IF(AND(ISNUMBER('Raw Data'!AC19),'Raw Data'!AC19&lt;40,'Raw Data'!AC19&gt;0),'Raw Data'!AC19,40),"")</f>
        <v/>
      </c>
      <c r="AD19" s="22" t="str">
        <f>IF(SUM('Raw Data'!$AA19:$AD19)&gt;10,IF(AND(ISNUMBER('Raw Data'!AD19),'Raw Data'!AD19&lt;40,'Raw Data'!AD19&gt;0),'Raw Data'!AD19,40),"")</f>
        <v/>
      </c>
      <c r="AE19" s="20" t="str">
        <f>IF(SUM('Raw Data'!$AE19:$AH19)&gt;10,IF(AND(ISNUMBER('Raw Data'!AE19),'Raw Data'!AE19&lt;40,'Raw Data'!AE19&gt;0),'Raw Data'!AE19,40),"")</f>
        <v/>
      </c>
      <c r="AF19" s="21" t="str">
        <f>IF(SUM('Raw Data'!$AE19:$AH19)&gt;10,IF(AND(ISNUMBER('Raw Data'!AF19),'Raw Data'!AF19&lt;40,'Raw Data'!AF19&gt;0),'Raw Data'!AF19,40),"")</f>
        <v/>
      </c>
      <c r="AG19" s="21" t="str">
        <f>IF(SUM('Raw Data'!$AE19:$AH19)&gt;10,IF(AND(ISNUMBER('Raw Data'!AG19),'Raw Data'!AG19&lt;40,'Raw Data'!AG19&gt;0),'Raw Data'!AG19,40),"")</f>
        <v/>
      </c>
      <c r="AH19" s="22" t="str">
        <f>IF(SUM('Raw Data'!$AE19:$AH19)&gt;10,IF(AND(ISNUMBER('Raw Data'!AH19),'Raw Data'!AH19&lt;40,'Raw Data'!AH19&gt;0),'Raw Data'!AH19,40),"")</f>
        <v/>
      </c>
      <c r="AI19" s="30" t="str">
        <f t="shared" si="37"/>
        <v/>
      </c>
      <c r="AJ19" s="31" t="str">
        <f t="shared" si="38"/>
        <v/>
      </c>
      <c r="AK19" s="32" t="str">
        <f t="shared" si="0"/>
        <v/>
      </c>
      <c r="AL19" s="31" t="str">
        <f t="shared" si="1"/>
        <v/>
      </c>
      <c r="AM19" s="31" t="str">
        <f t="shared" si="2"/>
        <v/>
      </c>
      <c r="AN19" s="31" t="str">
        <f t="shared" si="3"/>
        <v/>
      </c>
      <c r="AO19" s="31" t="str">
        <f t="shared" si="4"/>
        <v/>
      </c>
      <c r="AP19" s="33" t="str">
        <f t="shared" si="5"/>
        <v/>
      </c>
      <c r="AQ19" s="30" t="str">
        <f t="shared" si="39"/>
        <v/>
      </c>
      <c r="AR19" s="31" t="str">
        <f t="shared" si="6"/>
        <v/>
      </c>
      <c r="AS19" s="31" t="str">
        <f t="shared" si="7"/>
        <v/>
      </c>
      <c r="AT19" s="31" t="str">
        <f t="shared" si="8"/>
        <v/>
      </c>
      <c r="AU19" s="31" t="str">
        <f t="shared" si="9"/>
        <v/>
      </c>
      <c r="AV19" s="31" t="str">
        <f t="shared" si="10"/>
        <v/>
      </c>
      <c r="AW19" s="31" t="str">
        <f t="shared" si="11"/>
        <v/>
      </c>
      <c r="AX19" s="33" t="str">
        <f t="shared" si="12"/>
        <v/>
      </c>
      <c r="AY19" s="30" t="str">
        <f t="shared" si="13"/>
        <v/>
      </c>
      <c r="AZ19" s="31" t="str">
        <f t="shared" si="14"/>
        <v/>
      </c>
      <c r="BA19" s="31" t="str">
        <f t="shared" si="15"/>
        <v/>
      </c>
      <c r="BB19" s="31" t="str">
        <f t="shared" si="16"/>
        <v/>
      </c>
      <c r="BC19" s="31" t="str">
        <f t="shared" si="17"/>
        <v/>
      </c>
      <c r="BD19" s="31" t="str">
        <f t="shared" si="18"/>
        <v/>
      </c>
      <c r="BE19" s="31" t="str">
        <f t="shared" si="19"/>
        <v/>
      </c>
      <c r="BF19" s="33" t="str">
        <f t="shared" si="20"/>
        <v/>
      </c>
      <c r="BG19" s="30" t="str">
        <f t="shared" si="40"/>
        <v/>
      </c>
      <c r="BH19" s="31" t="str">
        <f t="shared" si="41"/>
        <v/>
      </c>
      <c r="BI19" s="31" t="str">
        <f t="shared" si="42"/>
        <v/>
      </c>
      <c r="BJ19" s="31" t="str">
        <f t="shared" si="43"/>
        <v/>
      </c>
      <c r="BK19" s="31" t="str">
        <f t="shared" si="44"/>
        <v/>
      </c>
      <c r="BL19" s="31" t="str">
        <f t="shared" si="45"/>
        <v/>
      </c>
      <c r="BM19" s="31" t="str">
        <f t="shared" si="46"/>
        <v/>
      </c>
      <c r="BN19" s="33" t="str">
        <f t="shared" si="47"/>
        <v/>
      </c>
      <c r="BO19" s="34" t="str">
        <f t="shared" si="48"/>
        <v/>
      </c>
      <c r="BP19" s="35" t="str">
        <f t="shared" si="22"/>
        <v/>
      </c>
      <c r="BQ19" s="35" t="str">
        <f t="shared" si="23"/>
        <v/>
      </c>
      <c r="BR19" s="35" t="str">
        <f t="shared" si="24"/>
        <v/>
      </c>
      <c r="BS19" s="35" t="str">
        <f t="shared" si="25"/>
        <v/>
      </c>
      <c r="BT19" s="35" t="str">
        <f t="shared" si="26"/>
        <v/>
      </c>
      <c r="BU19" s="35" t="str">
        <f t="shared" si="27"/>
        <v/>
      </c>
      <c r="BV19" s="36" t="str">
        <f t="shared" si="28"/>
        <v/>
      </c>
      <c r="BW19" s="34" t="str">
        <f t="shared" si="49"/>
        <v/>
      </c>
      <c r="BX19" s="35" t="str">
        <f t="shared" si="29"/>
        <v/>
      </c>
      <c r="BY19" s="35" t="str">
        <f t="shared" si="30"/>
        <v/>
      </c>
      <c r="BZ19" s="35" t="str">
        <f t="shared" si="31"/>
        <v/>
      </c>
      <c r="CA19" s="35" t="str">
        <f t="shared" si="32"/>
        <v/>
      </c>
      <c r="CB19" s="35" t="str">
        <f t="shared" si="33"/>
        <v/>
      </c>
      <c r="CC19" s="35" t="str">
        <f t="shared" si="34"/>
        <v/>
      </c>
      <c r="CD19" s="36" t="str">
        <f t="shared" si="35"/>
        <v/>
      </c>
      <c r="CE19" s="34" t="str">
        <f t="shared" si="50"/>
        <v/>
      </c>
      <c r="CF19" s="35" t="str">
        <f t="shared" si="51"/>
        <v/>
      </c>
      <c r="CG19" s="35" t="str">
        <f t="shared" si="52"/>
        <v/>
      </c>
      <c r="CH19" s="35" t="str">
        <f t="shared" si="53"/>
        <v/>
      </c>
      <c r="CI19" s="35" t="str">
        <f t="shared" si="54"/>
        <v/>
      </c>
      <c r="CJ19" s="35" t="str">
        <f t="shared" si="55"/>
        <v/>
      </c>
      <c r="CK19" s="35" t="str">
        <f t="shared" si="56"/>
        <v/>
      </c>
      <c r="CL19" s="95" t="str">
        <f t="shared" si="57"/>
        <v/>
      </c>
      <c r="CM19" s="35" t="str">
        <f t="shared" si="66"/>
        <v/>
      </c>
      <c r="CN19" s="35" t="str">
        <f t="shared" si="67"/>
        <v/>
      </c>
      <c r="CO19" s="35" t="str">
        <f t="shared" si="68"/>
        <v/>
      </c>
      <c r="CP19" s="35" t="str">
        <f t="shared" si="69"/>
        <v/>
      </c>
      <c r="CQ19" s="35" t="str">
        <f t="shared" si="70"/>
        <v/>
      </c>
      <c r="CR19" s="35" t="str">
        <f t="shared" si="71"/>
        <v/>
      </c>
      <c r="CS19" s="35" t="str">
        <f t="shared" si="72"/>
        <v/>
      </c>
      <c r="CT19" s="35" t="str">
        <f t="shared" si="73"/>
        <v/>
      </c>
    </row>
    <row r="20" spans="1:98" s="18" customFormat="1" ht="15" customHeight="1" x14ac:dyDescent="0.25">
      <c r="A20" s="6" t="str">
        <f>IF('Raw Data'!A20="","",'Raw Data'!A20)</f>
        <v/>
      </c>
      <c r="B20" s="6" t="str">
        <f>IF('Raw Data'!B20="","",'Raw Data'!B20)</f>
        <v/>
      </c>
      <c r="C20" s="20" t="str">
        <f>IF(SUM('Raw Data'!$C20:$F20)&gt;10,IF(AND(ISNUMBER('Raw Data'!C20),'Raw Data'!C20&lt;40,'Raw Data'!C20&gt;0),'Raw Data'!C20,40),"")</f>
        <v/>
      </c>
      <c r="D20" s="21" t="str">
        <f>IF(SUM('Raw Data'!$C20:$F20)&gt;10,IF(AND(ISNUMBER('Raw Data'!D20),'Raw Data'!D20&lt;40,'Raw Data'!D20&gt;0),'Raw Data'!D20,40),"")</f>
        <v/>
      </c>
      <c r="E20" s="21" t="str">
        <f>IF(SUM('Raw Data'!$C20:$F20)&gt;10,IF(AND(ISNUMBER('Raw Data'!E20),'Raw Data'!E20&lt;40,'Raw Data'!E20&gt;0),'Raw Data'!E20,40),"")</f>
        <v/>
      </c>
      <c r="F20" s="22" t="str">
        <f>IF(SUM('Raw Data'!$C20:$F20)&gt;10,IF(AND(ISNUMBER('Raw Data'!F20),'Raw Data'!F20&lt;40,'Raw Data'!F20&gt;0),'Raw Data'!F20,40),"")</f>
        <v/>
      </c>
      <c r="G20" s="20" t="str">
        <f>IF(SUM('Raw Data'!$G20:$J20)&gt;10,IF(AND(ISNUMBER('Raw Data'!G20),'Raw Data'!G20&lt;40,'Raw Data'!G20&gt;0),'Raw Data'!G20,40),"")</f>
        <v/>
      </c>
      <c r="H20" s="21" t="str">
        <f>IF(SUM('Raw Data'!$G20:$J20)&gt;10,IF(AND(ISNUMBER('Raw Data'!H20),'Raw Data'!H20&lt;40,'Raw Data'!H20&gt;0),'Raw Data'!H20,40),"")</f>
        <v/>
      </c>
      <c r="I20" s="21" t="str">
        <f>IF(SUM('Raw Data'!$G20:$J20)&gt;10,IF(AND(ISNUMBER('Raw Data'!I20),'Raw Data'!I20&lt;40,'Raw Data'!I20&gt;0),'Raw Data'!I20,40),"")</f>
        <v/>
      </c>
      <c r="J20" s="22" t="str">
        <f>IF(SUM('Raw Data'!$G20:$J20)&gt;10,IF(AND(ISNUMBER('Raw Data'!J20),'Raw Data'!J20&lt;40,'Raw Data'!J20&gt;0),'Raw Data'!J20,40),"")</f>
        <v/>
      </c>
      <c r="K20" s="20" t="str">
        <f>IF(SUM('Raw Data'!$K20:$N20)&gt;10,IF(AND(ISNUMBER('Raw Data'!K20),'Raw Data'!K20&lt;40,'Raw Data'!K20&gt;0),'Raw Data'!K20,40),"")</f>
        <v/>
      </c>
      <c r="L20" s="21" t="str">
        <f>IF(SUM('Raw Data'!$K20:$N20)&gt;10,IF(AND(ISNUMBER('Raw Data'!L20),'Raw Data'!L20&lt;40,'Raw Data'!L20&gt;0),'Raw Data'!L20,40),"")</f>
        <v/>
      </c>
      <c r="M20" s="21" t="str">
        <f>IF(SUM('Raw Data'!$K20:$N20)&gt;10,IF(AND(ISNUMBER('Raw Data'!M20),'Raw Data'!M20&lt;40,'Raw Data'!M20&gt;0),'Raw Data'!M20,40),"")</f>
        <v/>
      </c>
      <c r="N20" s="22" t="str">
        <f>IF(SUM('Raw Data'!$K20:$N20)&gt;10,IF(AND(ISNUMBER('Raw Data'!N20),'Raw Data'!N20&lt;40,'Raw Data'!N20&gt;0),'Raw Data'!N20,40),"")</f>
        <v/>
      </c>
      <c r="O20" s="20" t="str">
        <f>IF(SUM('Raw Data'!$O20:$R20)&gt;10,IF(AND(ISNUMBER('Raw Data'!O20),'Raw Data'!O20&lt;40,'Raw Data'!O20&gt;0),'Raw Data'!O20,40),"")</f>
        <v/>
      </c>
      <c r="P20" s="21" t="str">
        <f>IF(SUM('Raw Data'!$O20:$R20)&gt;10,IF(AND(ISNUMBER('Raw Data'!P20),'Raw Data'!P20&lt;40,'Raw Data'!P20&gt;0),'Raw Data'!P20,40),"")</f>
        <v/>
      </c>
      <c r="Q20" s="21" t="str">
        <f>IF(SUM('Raw Data'!$O20:$R20)&gt;10,IF(AND(ISNUMBER('Raw Data'!Q20),'Raw Data'!Q20&lt;40,'Raw Data'!Q20&gt;0),'Raw Data'!Q20,40),"")</f>
        <v/>
      </c>
      <c r="R20" s="22" t="str">
        <f>IF(SUM('Raw Data'!$O20:$R20)&gt;10,IF(AND(ISNUMBER('Raw Data'!R20),'Raw Data'!R20&lt;40,'Raw Data'!R20&gt;0),'Raw Data'!R20,40),"")</f>
        <v/>
      </c>
      <c r="S20" s="20" t="str">
        <f>IF(SUM('Raw Data'!$S20:$V20)&gt;10,IF(AND(ISNUMBER('Raw Data'!S20),'Raw Data'!S20&lt;40,'Raw Data'!S20&gt;0),'Raw Data'!S20,40),"")</f>
        <v/>
      </c>
      <c r="T20" s="21" t="str">
        <f>IF(SUM('Raw Data'!$S20:$V20)&gt;10,IF(AND(ISNUMBER('Raw Data'!T20),'Raw Data'!T20&lt;40,'Raw Data'!T20&gt;0),'Raw Data'!T20,40),"")</f>
        <v/>
      </c>
      <c r="U20" s="21" t="str">
        <f>IF(SUM('Raw Data'!$S20:$V20)&gt;10,IF(AND(ISNUMBER('Raw Data'!U20),'Raw Data'!U20&lt;40,'Raw Data'!U20&gt;0),'Raw Data'!U20,40),"")</f>
        <v/>
      </c>
      <c r="V20" s="22" t="str">
        <f>IF(SUM('Raw Data'!$S20:$V20)&gt;10,IF(AND(ISNUMBER('Raw Data'!V20),'Raw Data'!V20&lt;40,'Raw Data'!V20&gt;0),'Raw Data'!V20,40),"")</f>
        <v/>
      </c>
      <c r="W20" s="20" t="str">
        <f>IF(SUM('Raw Data'!$W20:$Z20)&gt;10,IF(AND(ISNUMBER('Raw Data'!W20),'Raw Data'!W20&lt;40,'Raw Data'!W20&gt;0),'Raw Data'!W20,40),"")</f>
        <v/>
      </c>
      <c r="X20" s="21" t="str">
        <f>IF(SUM('Raw Data'!$W20:$Z20)&gt;10,IF(AND(ISNUMBER('Raw Data'!X20),'Raw Data'!X20&lt;40,'Raw Data'!X20&gt;0),'Raw Data'!X20,40),"")</f>
        <v/>
      </c>
      <c r="Y20" s="21" t="str">
        <f>IF(SUM('Raw Data'!$W20:$Z20)&gt;10,IF(AND(ISNUMBER('Raw Data'!Y20),'Raw Data'!Y20&lt;40,'Raw Data'!Y20&gt;0),'Raw Data'!Y20,40),"")</f>
        <v/>
      </c>
      <c r="Z20" s="22" t="str">
        <f>IF(SUM('Raw Data'!$W20:$Z20)&gt;10,IF(AND(ISNUMBER('Raw Data'!Z20),'Raw Data'!Z20&lt;40,'Raw Data'!Z20&gt;0),'Raw Data'!Z20,40),"")</f>
        <v/>
      </c>
      <c r="AA20" s="20" t="str">
        <f>IF(SUM('Raw Data'!$AA20:$AD20)&gt;10,IF(AND(ISNUMBER('Raw Data'!AA20),'Raw Data'!AA20&lt;40,'Raw Data'!AA20&gt;0),'Raw Data'!AA20,40),"")</f>
        <v/>
      </c>
      <c r="AB20" s="21" t="str">
        <f>IF(SUM('Raw Data'!$AA20:$AD20)&gt;10,IF(AND(ISNUMBER('Raw Data'!AB20),'Raw Data'!AB20&lt;40,'Raw Data'!AB20&gt;0),'Raw Data'!AB20,40),"")</f>
        <v/>
      </c>
      <c r="AC20" s="21" t="str">
        <f>IF(SUM('Raw Data'!$AA20:$AD20)&gt;10,IF(AND(ISNUMBER('Raw Data'!AC20),'Raw Data'!AC20&lt;40,'Raw Data'!AC20&gt;0),'Raw Data'!AC20,40),"")</f>
        <v/>
      </c>
      <c r="AD20" s="22" t="str">
        <f>IF(SUM('Raw Data'!$AA20:$AD20)&gt;10,IF(AND(ISNUMBER('Raw Data'!AD20),'Raw Data'!AD20&lt;40,'Raw Data'!AD20&gt;0),'Raw Data'!AD20,40),"")</f>
        <v/>
      </c>
      <c r="AE20" s="20" t="str">
        <f>IF(SUM('Raw Data'!$AE20:$AH20)&gt;10,IF(AND(ISNUMBER('Raw Data'!AE20),'Raw Data'!AE20&lt;40,'Raw Data'!AE20&gt;0),'Raw Data'!AE20,40),"")</f>
        <v/>
      </c>
      <c r="AF20" s="21" t="str">
        <f>IF(SUM('Raw Data'!$AE20:$AH20)&gt;10,IF(AND(ISNUMBER('Raw Data'!AF20),'Raw Data'!AF20&lt;40,'Raw Data'!AF20&gt;0),'Raw Data'!AF20,40),"")</f>
        <v/>
      </c>
      <c r="AG20" s="21" t="str">
        <f>IF(SUM('Raw Data'!$AE20:$AH20)&gt;10,IF(AND(ISNUMBER('Raw Data'!AG20),'Raw Data'!AG20&lt;40,'Raw Data'!AG20&gt;0),'Raw Data'!AG20,40),"")</f>
        <v/>
      </c>
      <c r="AH20" s="22" t="str">
        <f>IF(SUM('Raw Data'!$AE20:$AH20)&gt;10,IF(AND(ISNUMBER('Raw Data'!AH20),'Raw Data'!AH20&lt;40,'Raw Data'!AH20&gt;0),'Raw Data'!AH20,40),"")</f>
        <v/>
      </c>
      <c r="AI20" s="30" t="str">
        <f t="shared" si="37"/>
        <v/>
      </c>
      <c r="AJ20" s="31" t="str">
        <f t="shared" si="38"/>
        <v/>
      </c>
      <c r="AK20" s="32" t="str">
        <f t="shared" si="0"/>
        <v/>
      </c>
      <c r="AL20" s="31" t="str">
        <f t="shared" si="1"/>
        <v/>
      </c>
      <c r="AM20" s="31" t="str">
        <f t="shared" si="2"/>
        <v/>
      </c>
      <c r="AN20" s="31" t="str">
        <f t="shared" si="3"/>
        <v/>
      </c>
      <c r="AO20" s="31" t="str">
        <f t="shared" si="4"/>
        <v/>
      </c>
      <c r="AP20" s="33" t="str">
        <f t="shared" si="5"/>
        <v/>
      </c>
      <c r="AQ20" s="30" t="str">
        <f t="shared" si="39"/>
        <v/>
      </c>
      <c r="AR20" s="31" t="str">
        <f t="shared" si="6"/>
        <v/>
      </c>
      <c r="AS20" s="31" t="str">
        <f t="shared" si="7"/>
        <v/>
      </c>
      <c r="AT20" s="31" t="str">
        <f t="shared" si="8"/>
        <v/>
      </c>
      <c r="AU20" s="31" t="str">
        <f t="shared" si="9"/>
        <v/>
      </c>
      <c r="AV20" s="31" t="str">
        <f t="shared" si="10"/>
        <v/>
      </c>
      <c r="AW20" s="31" t="str">
        <f t="shared" si="11"/>
        <v/>
      </c>
      <c r="AX20" s="33" t="str">
        <f t="shared" si="12"/>
        <v/>
      </c>
      <c r="AY20" s="30" t="str">
        <f t="shared" si="13"/>
        <v/>
      </c>
      <c r="AZ20" s="31" t="str">
        <f t="shared" si="14"/>
        <v/>
      </c>
      <c r="BA20" s="31" t="str">
        <f t="shared" si="15"/>
        <v/>
      </c>
      <c r="BB20" s="31" t="str">
        <f t="shared" si="16"/>
        <v/>
      </c>
      <c r="BC20" s="31" t="str">
        <f t="shared" si="17"/>
        <v/>
      </c>
      <c r="BD20" s="31" t="str">
        <f t="shared" si="18"/>
        <v/>
      </c>
      <c r="BE20" s="31" t="str">
        <f t="shared" si="19"/>
        <v/>
      </c>
      <c r="BF20" s="33" t="str">
        <f t="shared" si="20"/>
        <v/>
      </c>
      <c r="BG20" s="30" t="str">
        <f t="shared" si="40"/>
        <v/>
      </c>
      <c r="BH20" s="31" t="str">
        <f t="shared" si="41"/>
        <v/>
      </c>
      <c r="BI20" s="31" t="str">
        <f t="shared" si="42"/>
        <v/>
      </c>
      <c r="BJ20" s="31" t="str">
        <f t="shared" si="43"/>
        <v/>
      </c>
      <c r="BK20" s="31" t="str">
        <f t="shared" si="44"/>
        <v/>
      </c>
      <c r="BL20" s="31" t="str">
        <f t="shared" si="45"/>
        <v/>
      </c>
      <c r="BM20" s="31" t="str">
        <f t="shared" si="46"/>
        <v/>
      </c>
      <c r="BN20" s="33" t="str">
        <f t="shared" si="47"/>
        <v/>
      </c>
      <c r="BO20" s="34" t="str">
        <f t="shared" si="48"/>
        <v/>
      </c>
      <c r="BP20" s="35" t="str">
        <f t="shared" si="22"/>
        <v/>
      </c>
      <c r="BQ20" s="35" t="str">
        <f t="shared" si="23"/>
        <v/>
      </c>
      <c r="BR20" s="35" t="str">
        <f t="shared" si="24"/>
        <v/>
      </c>
      <c r="BS20" s="35" t="str">
        <f t="shared" si="25"/>
        <v/>
      </c>
      <c r="BT20" s="35" t="str">
        <f t="shared" si="26"/>
        <v/>
      </c>
      <c r="BU20" s="35" t="str">
        <f t="shared" si="27"/>
        <v/>
      </c>
      <c r="BV20" s="36" t="str">
        <f t="shared" si="28"/>
        <v/>
      </c>
      <c r="BW20" s="34" t="str">
        <f t="shared" si="49"/>
        <v/>
      </c>
      <c r="BX20" s="35" t="str">
        <f t="shared" si="29"/>
        <v/>
      </c>
      <c r="BY20" s="35" t="str">
        <f t="shared" si="30"/>
        <v/>
      </c>
      <c r="BZ20" s="35" t="str">
        <f t="shared" si="31"/>
        <v/>
      </c>
      <c r="CA20" s="35" t="str">
        <f t="shared" si="32"/>
        <v/>
      </c>
      <c r="CB20" s="35" t="str">
        <f t="shared" si="33"/>
        <v/>
      </c>
      <c r="CC20" s="35" t="str">
        <f t="shared" si="34"/>
        <v/>
      </c>
      <c r="CD20" s="36" t="str">
        <f t="shared" si="35"/>
        <v/>
      </c>
      <c r="CE20" s="34" t="str">
        <f t="shared" si="50"/>
        <v/>
      </c>
      <c r="CF20" s="35" t="str">
        <f t="shared" si="51"/>
        <v/>
      </c>
      <c r="CG20" s="35" t="str">
        <f t="shared" si="52"/>
        <v/>
      </c>
      <c r="CH20" s="35" t="str">
        <f t="shared" si="53"/>
        <v/>
      </c>
      <c r="CI20" s="35" t="str">
        <f t="shared" si="54"/>
        <v/>
      </c>
      <c r="CJ20" s="35" t="str">
        <f t="shared" si="55"/>
        <v/>
      </c>
      <c r="CK20" s="35" t="str">
        <f t="shared" si="56"/>
        <v/>
      </c>
      <c r="CL20" s="95" t="str">
        <f t="shared" si="57"/>
        <v/>
      </c>
      <c r="CM20" s="35" t="str">
        <f t="shared" si="66"/>
        <v/>
      </c>
      <c r="CN20" s="35" t="str">
        <f t="shared" si="67"/>
        <v/>
      </c>
      <c r="CO20" s="35" t="str">
        <f t="shared" si="68"/>
        <v/>
      </c>
      <c r="CP20" s="35" t="str">
        <f t="shared" si="69"/>
        <v/>
      </c>
      <c r="CQ20" s="35" t="str">
        <f t="shared" si="70"/>
        <v/>
      </c>
      <c r="CR20" s="35" t="str">
        <f t="shared" si="71"/>
        <v/>
      </c>
      <c r="CS20" s="35" t="str">
        <f t="shared" si="72"/>
        <v/>
      </c>
      <c r="CT20" s="35" t="str">
        <f t="shared" si="73"/>
        <v/>
      </c>
    </row>
    <row r="21" spans="1:98" s="18" customFormat="1" ht="15" customHeight="1" x14ac:dyDescent="0.25">
      <c r="A21" s="6" t="str">
        <f>IF('Raw Data'!A21="","",'Raw Data'!A21)</f>
        <v/>
      </c>
      <c r="B21" s="6" t="str">
        <f>IF('Raw Data'!B21="","",'Raw Data'!B21)</f>
        <v/>
      </c>
      <c r="C21" s="20" t="str">
        <f>IF(SUM('Raw Data'!$C21:$F21)&gt;10,IF(AND(ISNUMBER('Raw Data'!C21),'Raw Data'!C21&lt;40,'Raw Data'!C21&gt;0),'Raw Data'!C21,40),"")</f>
        <v/>
      </c>
      <c r="D21" s="21" t="str">
        <f>IF(SUM('Raw Data'!$C21:$F21)&gt;10,IF(AND(ISNUMBER('Raw Data'!D21),'Raw Data'!D21&lt;40,'Raw Data'!D21&gt;0),'Raw Data'!D21,40),"")</f>
        <v/>
      </c>
      <c r="E21" s="21" t="str">
        <f>IF(SUM('Raw Data'!$C21:$F21)&gt;10,IF(AND(ISNUMBER('Raw Data'!E21),'Raw Data'!E21&lt;40,'Raw Data'!E21&gt;0),'Raw Data'!E21,40),"")</f>
        <v/>
      </c>
      <c r="F21" s="22" t="str">
        <f>IF(SUM('Raw Data'!$C21:$F21)&gt;10,IF(AND(ISNUMBER('Raw Data'!F21),'Raw Data'!F21&lt;40,'Raw Data'!F21&gt;0),'Raw Data'!F21,40),"")</f>
        <v/>
      </c>
      <c r="G21" s="20" t="str">
        <f>IF(SUM('Raw Data'!$G21:$J21)&gt;10,IF(AND(ISNUMBER('Raw Data'!G21),'Raw Data'!G21&lt;40,'Raw Data'!G21&gt;0),'Raw Data'!G21,40),"")</f>
        <v/>
      </c>
      <c r="H21" s="21" t="str">
        <f>IF(SUM('Raw Data'!$G21:$J21)&gt;10,IF(AND(ISNUMBER('Raw Data'!H21),'Raw Data'!H21&lt;40,'Raw Data'!H21&gt;0),'Raw Data'!H21,40),"")</f>
        <v/>
      </c>
      <c r="I21" s="21" t="str">
        <f>IF(SUM('Raw Data'!$G21:$J21)&gt;10,IF(AND(ISNUMBER('Raw Data'!I21),'Raw Data'!I21&lt;40,'Raw Data'!I21&gt;0),'Raw Data'!I21,40),"")</f>
        <v/>
      </c>
      <c r="J21" s="22" t="str">
        <f>IF(SUM('Raw Data'!$G21:$J21)&gt;10,IF(AND(ISNUMBER('Raw Data'!J21),'Raw Data'!J21&lt;40,'Raw Data'!J21&gt;0),'Raw Data'!J21,40),"")</f>
        <v/>
      </c>
      <c r="K21" s="20" t="str">
        <f>IF(SUM('Raw Data'!$K21:$N21)&gt;10,IF(AND(ISNUMBER('Raw Data'!K21),'Raw Data'!K21&lt;40,'Raw Data'!K21&gt;0),'Raw Data'!K21,40),"")</f>
        <v/>
      </c>
      <c r="L21" s="21" t="str">
        <f>IF(SUM('Raw Data'!$K21:$N21)&gt;10,IF(AND(ISNUMBER('Raw Data'!L21),'Raw Data'!L21&lt;40,'Raw Data'!L21&gt;0),'Raw Data'!L21,40),"")</f>
        <v/>
      </c>
      <c r="M21" s="21" t="str">
        <f>IF(SUM('Raw Data'!$K21:$N21)&gt;10,IF(AND(ISNUMBER('Raw Data'!M21),'Raw Data'!M21&lt;40,'Raw Data'!M21&gt;0),'Raw Data'!M21,40),"")</f>
        <v/>
      </c>
      <c r="N21" s="22" t="str">
        <f>IF(SUM('Raw Data'!$K21:$N21)&gt;10,IF(AND(ISNUMBER('Raw Data'!N21),'Raw Data'!N21&lt;40,'Raw Data'!N21&gt;0),'Raw Data'!N21,40),"")</f>
        <v/>
      </c>
      <c r="O21" s="20" t="str">
        <f>IF(SUM('Raw Data'!$O21:$R21)&gt;10,IF(AND(ISNUMBER('Raw Data'!O21),'Raw Data'!O21&lt;40,'Raw Data'!O21&gt;0),'Raw Data'!O21,40),"")</f>
        <v/>
      </c>
      <c r="P21" s="21" t="str">
        <f>IF(SUM('Raw Data'!$O21:$R21)&gt;10,IF(AND(ISNUMBER('Raw Data'!P21),'Raw Data'!P21&lt;40,'Raw Data'!P21&gt;0),'Raw Data'!P21,40),"")</f>
        <v/>
      </c>
      <c r="Q21" s="21" t="str">
        <f>IF(SUM('Raw Data'!$O21:$R21)&gt;10,IF(AND(ISNUMBER('Raw Data'!Q21),'Raw Data'!Q21&lt;40,'Raw Data'!Q21&gt;0),'Raw Data'!Q21,40),"")</f>
        <v/>
      </c>
      <c r="R21" s="22" t="str">
        <f>IF(SUM('Raw Data'!$O21:$R21)&gt;10,IF(AND(ISNUMBER('Raw Data'!R21),'Raw Data'!R21&lt;40,'Raw Data'!R21&gt;0),'Raw Data'!R21,40),"")</f>
        <v/>
      </c>
      <c r="S21" s="20" t="str">
        <f>IF(SUM('Raw Data'!$S21:$V21)&gt;10,IF(AND(ISNUMBER('Raw Data'!S21),'Raw Data'!S21&lt;40,'Raw Data'!S21&gt;0),'Raw Data'!S21,40),"")</f>
        <v/>
      </c>
      <c r="T21" s="21" t="str">
        <f>IF(SUM('Raw Data'!$S21:$V21)&gt;10,IF(AND(ISNUMBER('Raw Data'!T21),'Raw Data'!T21&lt;40,'Raw Data'!T21&gt;0),'Raw Data'!T21,40),"")</f>
        <v/>
      </c>
      <c r="U21" s="21" t="str">
        <f>IF(SUM('Raw Data'!$S21:$V21)&gt;10,IF(AND(ISNUMBER('Raw Data'!U21),'Raw Data'!U21&lt;40,'Raw Data'!U21&gt;0),'Raw Data'!U21,40),"")</f>
        <v/>
      </c>
      <c r="V21" s="22" t="str">
        <f>IF(SUM('Raw Data'!$S21:$V21)&gt;10,IF(AND(ISNUMBER('Raw Data'!V21),'Raw Data'!V21&lt;40,'Raw Data'!V21&gt;0),'Raw Data'!V21,40),"")</f>
        <v/>
      </c>
      <c r="W21" s="20" t="str">
        <f>IF(SUM('Raw Data'!$W21:$Z21)&gt;10,IF(AND(ISNUMBER('Raw Data'!W21),'Raw Data'!W21&lt;40,'Raw Data'!W21&gt;0),'Raw Data'!W21,40),"")</f>
        <v/>
      </c>
      <c r="X21" s="21" t="str">
        <f>IF(SUM('Raw Data'!$W21:$Z21)&gt;10,IF(AND(ISNUMBER('Raw Data'!X21),'Raw Data'!X21&lt;40,'Raw Data'!X21&gt;0),'Raw Data'!X21,40),"")</f>
        <v/>
      </c>
      <c r="Y21" s="21" t="str">
        <f>IF(SUM('Raw Data'!$W21:$Z21)&gt;10,IF(AND(ISNUMBER('Raw Data'!Y21),'Raw Data'!Y21&lt;40,'Raw Data'!Y21&gt;0),'Raw Data'!Y21,40),"")</f>
        <v/>
      </c>
      <c r="Z21" s="22" t="str">
        <f>IF(SUM('Raw Data'!$W21:$Z21)&gt;10,IF(AND(ISNUMBER('Raw Data'!Z21),'Raw Data'!Z21&lt;40,'Raw Data'!Z21&gt;0),'Raw Data'!Z21,40),"")</f>
        <v/>
      </c>
      <c r="AA21" s="20" t="str">
        <f>IF(SUM('Raw Data'!$AA21:$AD21)&gt;10,IF(AND(ISNUMBER('Raw Data'!AA21),'Raw Data'!AA21&lt;40,'Raw Data'!AA21&gt;0),'Raw Data'!AA21,40),"")</f>
        <v/>
      </c>
      <c r="AB21" s="21" t="str">
        <f>IF(SUM('Raw Data'!$AA21:$AD21)&gt;10,IF(AND(ISNUMBER('Raw Data'!AB21),'Raw Data'!AB21&lt;40,'Raw Data'!AB21&gt;0),'Raw Data'!AB21,40),"")</f>
        <v/>
      </c>
      <c r="AC21" s="21" t="str">
        <f>IF(SUM('Raw Data'!$AA21:$AD21)&gt;10,IF(AND(ISNUMBER('Raw Data'!AC21),'Raw Data'!AC21&lt;40,'Raw Data'!AC21&gt;0),'Raw Data'!AC21,40),"")</f>
        <v/>
      </c>
      <c r="AD21" s="22" t="str">
        <f>IF(SUM('Raw Data'!$AA21:$AD21)&gt;10,IF(AND(ISNUMBER('Raw Data'!AD21),'Raw Data'!AD21&lt;40,'Raw Data'!AD21&gt;0),'Raw Data'!AD21,40),"")</f>
        <v/>
      </c>
      <c r="AE21" s="20" t="str">
        <f>IF(SUM('Raw Data'!$AE21:$AH21)&gt;10,IF(AND(ISNUMBER('Raw Data'!AE21),'Raw Data'!AE21&lt;40,'Raw Data'!AE21&gt;0),'Raw Data'!AE21,40),"")</f>
        <v/>
      </c>
      <c r="AF21" s="21" t="str">
        <f>IF(SUM('Raw Data'!$AE21:$AH21)&gt;10,IF(AND(ISNUMBER('Raw Data'!AF21),'Raw Data'!AF21&lt;40,'Raw Data'!AF21&gt;0),'Raw Data'!AF21,40),"")</f>
        <v/>
      </c>
      <c r="AG21" s="21" t="str">
        <f>IF(SUM('Raw Data'!$AE21:$AH21)&gt;10,IF(AND(ISNUMBER('Raw Data'!AG21),'Raw Data'!AG21&lt;40,'Raw Data'!AG21&gt;0),'Raw Data'!AG21,40),"")</f>
        <v/>
      </c>
      <c r="AH21" s="22" t="str">
        <f>IF(SUM('Raw Data'!$AE21:$AH21)&gt;10,IF(AND(ISNUMBER('Raw Data'!AH21),'Raw Data'!AH21&lt;40,'Raw Data'!AH21&gt;0),'Raw Data'!AH21,40),"")</f>
        <v/>
      </c>
      <c r="AI21" s="30" t="str">
        <f t="shared" si="37"/>
        <v/>
      </c>
      <c r="AJ21" s="31" t="str">
        <f t="shared" si="38"/>
        <v/>
      </c>
      <c r="AK21" s="32" t="str">
        <f t="shared" si="0"/>
        <v/>
      </c>
      <c r="AL21" s="31" t="str">
        <f t="shared" si="1"/>
        <v/>
      </c>
      <c r="AM21" s="31" t="str">
        <f t="shared" si="2"/>
        <v/>
      </c>
      <c r="AN21" s="31" t="str">
        <f t="shared" si="3"/>
        <v/>
      </c>
      <c r="AO21" s="31" t="str">
        <f t="shared" si="4"/>
        <v/>
      </c>
      <c r="AP21" s="33" t="str">
        <f t="shared" si="5"/>
        <v/>
      </c>
      <c r="AQ21" s="30" t="str">
        <f t="shared" si="39"/>
        <v/>
      </c>
      <c r="AR21" s="31" t="str">
        <f t="shared" si="6"/>
        <v/>
      </c>
      <c r="AS21" s="31" t="str">
        <f t="shared" si="7"/>
        <v/>
      </c>
      <c r="AT21" s="31" t="str">
        <f t="shared" si="8"/>
        <v/>
      </c>
      <c r="AU21" s="31" t="str">
        <f t="shared" si="9"/>
        <v/>
      </c>
      <c r="AV21" s="31" t="str">
        <f t="shared" si="10"/>
        <v/>
      </c>
      <c r="AW21" s="31" t="str">
        <f t="shared" si="11"/>
        <v/>
      </c>
      <c r="AX21" s="33" t="str">
        <f t="shared" si="12"/>
        <v/>
      </c>
      <c r="AY21" s="30" t="str">
        <f t="shared" si="13"/>
        <v/>
      </c>
      <c r="AZ21" s="31" t="str">
        <f t="shared" si="14"/>
        <v/>
      </c>
      <c r="BA21" s="31" t="str">
        <f t="shared" si="15"/>
        <v/>
      </c>
      <c r="BB21" s="31" t="str">
        <f t="shared" si="16"/>
        <v/>
      </c>
      <c r="BC21" s="31" t="str">
        <f t="shared" si="17"/>
        <v/>
      </c>
      <c r="BD21" s="31" t="str">
        <f t="shared" si="18"/>
        <v/>
      </c>
      <c r="BE21" s="31" t="str">
        <f t="shared" si="19"/>
        <v/>
      </c>
      <c r="BF21" s="33" t="str">
        <f t="shared" si="20"/>
        <v/>
      </c>
      <c r="BG21" s="30" t="str">
        <f t="shared" si="40"/>
        <v/>
      </c>
      <c r="BH21" s="31" t="str">
        <f t="shared" si="41"/>
        <v/>
      </c>
      <c r="BI21" s="31" t="str">
        <f t="shared" si="42"/>
        <v/>
      </c>
      <c r="BJ21" s="31" t="str">
        <f t="shared" si="43"/>
        <v/>
      </c>
      <c r="BK21" s="31" t="str">
        <f t="shared" si="44"/>
        <v/>
      </c>
      <c r="BL21" s="31" t="str">
        <f t="shared" si="45"/>
        <v/>
      </c>
      <c r="BM21" s="31" t="str">
        <f t="shared" si="46"/>
        <v/>
      </c>
      <c r="BN21" s="33" t="str">
        <f t="shared" si="47"/>
        <v/>
      </c>
      <c r="BO21" s="34" t="str">
        <f t="shared" si="48"/>
        <v/>
      </c>
      <c r="BP21" s="35" t="str">
        <f t="shared" si="22"/>
        <v/>
      </c>
      <c r="BQ21" s="35" t="str">
        <f t="shared" si="23"/>
        <v/>
      </c>
      <c r="BR21" s="35" t="str">
        <f t="shared" si="24"/>
        <v/>
      </c>
      <c r="BS21" s="35" t="str">
        <f t="shared" si="25"/>
        <v/>
      </c>
      <c r="BT21" s="35" t="str">
        <f t="shared" si="26"/>
        <v/>
      </c>
      <c r="BU21" s="35" t="str">
        <f t="shared" si="27"/>
        <v/>
      </c>
      <c r="BV21" s="36" t="str">
        <f t="shared" si="28"/>
        <v/>
      </c>
      <c r="BW21" s="34" t="str">
        <f t="shared" si="49"/>
        <v/>
      </c>
      <c r="BX21" s="35" t="str">
        <f t="shared" si="29"/>
        <v/>
      </c>
      <c r="BY21" s="35" t="str">
        <f t="shared" si="30"/>
        <v/>
      </c>
      <c r="BZ21" s="35" t="str">
        <f t="shared" si="31"/>
        <v/>
      </c>
      <c r="CA21" s="35" t="str">
        <f t="shared" si="32"/>
        <v/>
      </c>
      <c r="CB21" s="35" t="str">
        <f t="shared" si="33"/>
        <v/>
      </c>
      <c r="CC21" s="35" t="str">
        <f t="shared" si="34"/>
        <v/>
      </c>
      <c r="CD21" s="36" t="str">
        <f t="shared" si="35"/>
        <v/>
      </c>
      <c r="CE21" s="34" t="str">
        <f t="shared" si="50"/>
        <v/>
      </c>
      <c r="CF21" s="35" t="str">
        <f t="shared" si="51"/>
        <v/>
      </c>
      <c r="CG21" s="35" t="str">
        <f t="shared" si="52"/>
        <v/>
      </c>
      <c r="CH21" s="35" t="str">
        <f t="shared" si="53"/>
        <v/>
      </c>
      <c r="CI21" s="35" t="str">
        <f t="shared" si="54"/>
        <v/>
      </c>
      <c r="CJ21" s="35" t="str">
        <f t="shared" si="55"/>
        <v/>
      </c>
      <c r="CK21" s="35" t="str">
        <f t="shared" si="56"/>
        <v/>
      </c>
      <c r="CL21" s="95" t="str">
        <f t="shared" si="57"/>
        <v/>
      </c>
      <c r="CM21" s="35" t="str">
        <f t="shared" si="66"/>
        <v/>
      </c>
      <c r="CN21" s="35" t="str">
        <f t="shared" si="67"/>
        <v/>
      </c>
      <c r="CO21" s="35" t="str">
        <f t="shared" si="68"/>
        <v/>
      </c>
      <c r="CP21" s="35" t="str">
        <f t="shared" si="69"/>
        <v/>
      </c>
      <c r="CQ21" s="35" t="str">
        <f t="shared" si="70"/>
        <v/>
      </c>
      <c r="CR21" s="35" t="str">
        <f t="shared" si="71"/>
        <v/>
      </c>
      <c r="CS21" s="35" t="str">
        <f t="shared" si="72"/>
        <v/>
      </c>
      <c r="CT21" s="35" t="str">
        <f t="shared" si="73"/>
        <v/>
      </c>
    </row>
    <row r="22" spans="1:98" s="18" customFormat="1" ht="15" customHeight="1" x14ac:dyDescent="0.25">
      <c r="A22" s="6" t="str">
        <f>IF('Raw Data'!A22="","",'Raw Data'!A22)</f>
        <v/>
      </c>
      <c r="B22" s="6" t="str">
        <f>IF('Raw Data'!B22="","",'Raw Data'!B22)</f>
        <v/>
      </c>
      <c r="C22" s="20" t="str">
        <f>IF(SUM('Raw Data'!$C22:$F22)&gt;10,IF(AND(ISNUMBER('Raw Data'!C22),'Raw Data'!C22&lt;40,'Raw Data'!C22&gt;0),'Raw Data'!C22,40),"")</f>
        <v/>
      </c>
      <c r="D22" s="21" t="str">
        <f>IF(SUM('Raw Data'!$C22:$F22)&gt;10,IF(AND(ISNUMBER('Raw Data'!D22),'Raw Data'!D22&lt;40,'Raw Data'!D22&gt;0),'Raw Data'!D22,40),"")</f>
        <v/>
      </c>
      <c r="E22" s="21" t="str">
        <f>IF(SUM('Raw Data'!$C22:$F22)&gt;10,IF(AND(ISNUMBER('Raw Data'!E22),'Raw Data'!E22&lt;40,'Raw Data'!E22&gt;0),'Raw Data'!E22,40),"")</f>
        <v/>
      </c>
      <c r="F22" s="22" t="str">
        <f>IF(SUM('Raw Data'!$C22:$F22)&gt;10,IF(AND(ISNUMBER('Raw Data'!F22),'Raw Data'!F22&lt;40,'Raw Data'!F22&gt;0),'Raw Data'!F22,40),"")</f>
        <v/>
      </c>
      <c r="G22" s="20" t="str">
        <f>IF(SUM('Raw Data'!$G22:$J22)&gt;10,IF(AND(ISNUMBER('Raw Data'!G22),'Raw Data'!G22&lt;40,'Raw Data'!G22&gt;0),'Raw Data'!G22,40),"")</f>
        <v/>
      </c>
      <c r="H22" s="21" t="str">
        <f>IF(SUM('Raw Data'!$G22:$J22)&gt;10,IF(AND(ISNUMBER('Raw Data'!H22),'Raw Data'!H22&lt;40,'Raw Data'!H22&gt;0),'Raw Data'!H22,40),"")</f>
        <v/>
      </c>
      <c r="I22" s="21" t="str">
        <f>IF(SUM('Raw Data'!$G22:$J22)&gt;10,IF(AND(ISNUMBER('Raw Data'!I22),'Raw Data'!I22&lt;40,'Raw Data'!I22&gt;0),'Raw Data'!I22,40),"")</f>
        <v/>
      </c>
      <c r="J22" s="22" t="str">
        <f>IF(SUM('Raw Data'!$G22:$J22)&gt;10,IF(AND(ISNUMBER('Raw Data'!J22),'Raw Data'!J22&lt;40,'Raw Data'!J22&gt;0),'Raw Data'!J22,40),"")</f>
        <v/>
      </c>
      <c r="K22" s="20" t="str">
        <f>IF(SUM('Raw Data'!$K22:$N22)&gt;10,IF(AND(ISNUMBER('Raw Data'!K22),'Raw Data'!K22&lt;40,'Raw Data'!K22&gt;0),'Raw Data'!K22,40),"")</f>
        <v/>
      </c>
      <c r="L22" s="21" t="str">
        <f>IF(SUM('Raw Data'!$K22:$N22)&gt;10,IF(AND(ISNUMBER('Raw Data'!L22),'Raw Data'!L22&lt;40,'Raw Data'!L22&gt;0),'Raw Data'!L22,40),"")</f>
        <v/>
      </c>
      <c r="M22" s="21" t="str">
        <f>IF(SUM('Raw Data'!$K22:$N22)&gt;10,IF(AND(ISNUMBER('Raw Data'!M22),'Raw Data'!M22&lt;40,'Raw Data'!M22&gt;0),'Raw Data'!M22,40),"")</f>
        <v/>
      </c>
      <c r="N22" s="22" t="str">
        <f>IF(SUM('Raw Data'!$K22:$N22)&gt;10,IF(AND(ISNUMBER('Raw Data'!N22),'Raw Data'!N22&lt;40,'Raw Data'!N22&gt;0),'Raw Data'!N22,40),"")</f>
        <v/>
      </c>
      <c r="O22" s="20" t="str">
        <f>IF(SUM('Raw Data'!$O22:$R22)&gt;10,IF(AND(ISNUMBER('Raw Data'!O22),'Raw Data'!O22&lt;40,'Raw Data'!O22&gt;0),'Raw Data'!O22,40),"")</f>
        <v/>
      </c>
      <c r="P22" s="21" t="str">
        <f>IF(SUM('Raw Data'!$O22:$R22)&gt;10,IF(AND(ISNUMBER('Raw Data'!P22),'Raw Data'!P22&lt;40,'Raw Data'!P22&gt;0),'Raw Data'!P22,40),"")</f>
        <v/>
      </c>
      <c r="Q22" s="21" t="str">
        <f>IF(SUM('Raw Data'!$O22:$R22)&gt;10,IF(AND(ISNUMBER('Raw Data'!Q22),'Raw Data'!Q22&lt;40,'Raw Data'!Q22&gt;0),'Raw Data'!Q22,40),"")</f>
        <v/>
      </c>
      <c r="R22" s="22" t="str">
        <f>IF(SUM('Raw Data'!$O22:$R22)&gt;10,IF(AND(ISNUMBER('Raw Data'!R22),'Raw Data'!R22&lt;40,'Raw Data'!R22&gt;0),'Raw Data'!R22,40),"")</f>
        <v/>
      </c>
      <c r="S22" s="20" t="str">
        <f>IF(SUM('Raw Data'!$S22:$V22)&gt;10,IF(AND(ISNUMBER('Raw Data'!S22),'Raw Data'!S22&lt;40,'Raw Data'!S22&gt;0),'Raw Data'!S22,40),"")</f>
        <v/>
      </c>
      <c r="T22" s="21" t="str">
        <f>IF(SUM('Raw Data'!$S22:$V22)&gt;10,IF(AND(ISNUMBER('Raw Data'!T22),'Raw Data'!T22&lt;40,'Raw Data'!T22&gt;0),'Raw Data'!T22,40),"")</f>
        <v/>
      </c>
      <c r="U22" s="21" t="str">
        <f>IF(SUM('Raw Data'!$S22:$V22)&gt;10,IF(AND(ISNUMBER('Raw Data'!U22),'Raw Data'!U22&lt;40,'Raw Data'!U22&gt;0),'Raw Data'!U22,40),"")</f>
        <v/>
      </c>
      <c r="V22" s="22" t="str">
        <f>IF(SUM('Raw Data'!$S22:$V22)&gt;10,IF(AND(ISNUMBER('Raw Data'!V22),'Raw Data'!V22&lt;40,'Raw Data'!V22&gt;0),'Raw Data'!V22,40),"")</f>
        <v/>
      </c>
      <c r="W22" s="20" t="str">
        <f>IF(SUM('Raw Data'!$W22:$Z22)&gt;10,IF(AND(ISNUMBER('Raw Data'!W22),'Raw Data'!W22&lt;40,'Raw Data'!W22&gt;0),'Raw Data'!W22,40),"")</f>
        <v/>
      </c>
      <c r="X22" s="21" t="str">
        <f>IF(SUM('Raw Data'!$W22:$Z22)&gt;10,IF(AND(ISNUMBER('Raw Data'!X22),'Raw Data'!X22&lt;40,'Raw Data'!X22&gt;0),'Raw Data'!X22,40),"")</f>
        <v/>
      </c>
      <c r="Y22" s="21" t="str">
        <f>IF(SUM('Raw Data'!$W22:$Z22)&gt;10,IF(AND(ISNUMBER('Raw Data'!Y22),'Raw Data'!Y22&lt;40,'Raw Data'!Y22&gt;0),'Raw Data'!Y22,40),"")</f>
        <v/>
      </c>
      <c r="Z22" s="22" t="str">
        <f>IF(SUM('Raw Data'!$W22:$Z22)&gt;10,IF(AND(ISNUMBER('Raw Data'!Z22),'Raw Data'!Z22&lt;40,'Raw Data'!Z22&gt;0),'Raw Data'!Z22,40),"")</f>
        <v/>
      </c>
      <c r="AA22" s="20" t="str">
        <f>IF(SUM('Raw Data'!$AA22:$AD22)&gt;10,IF(AND(ISNUMBER('Raw Data'!AA22),'Raw Data'!AA22&lt;40,'Raw Data'!AA22&gt;0),'Raw Data'!AA22,40),"")</f>
        <v/>
      </c>
      <c r="AB22" s="21" t="str">
        <f>IF(SUM('Raw Data'!$AA22:$AD22)&gt;10,IF(AND(ISNUMBER('Raw Data'!AB22),'Raw Data'!AB22&lt;40,'Raw Data'!AB22&gt;0),'Raw Data'!AB22,40),"")</f>
        <v/>
      </c>
      <c r="AC22" s="21" t="str">
        <f>IF(SUM('Raw Data'!$AA22:$AD22)&gt;10,IF(AND(ISNUMBER('Raw Data'!AC22),'Raw Data'!AC22&lt;40,'Raw Data'!AC22&gt;0),'Raw Data'!AC22,40),"")</f>
        <v/>
      </c>
      <c r="AD22" s="22" t="str">
        <f>IF(SUM('Raw Data'!$AA22:$AD22)&gt;10,IF(AND(ISNUMBER('Raw Data'!AD22),'Raw Data'!AD22&lt;40,'Raw Data'!AD22&gt;0),'Raw Data'!AD22,40),"")</f>
        <v/>
      </c>
      <c r="AE22" s="20" t="str">
        <f>IF(SUM('Raw Data'!$AE22:$AH22)&gt;10,IF(AND(ISNUMBER('Raw Data'!AE22),'Raw Data'!AE22&lt;40,'Raw Data'!AE22&gt;0),'Raw Data'!AE22,40),"")</f>
        <v/>
      </c>
      <c r="AF22" s="21" t="str">
        <f>IF(SUM('Raw Data'!$AE22:$AH22)&gt;10,IF(AND(ISNUMBER('Raw Data'!AF22),'Raw Data'!AF22&lt;40,'Raw Data'!AF22&gt;0),'Raw Data'!AF22,40),"")</f>
        <v/>
      </c>
      <c r="AG22" s="21" t="str">
        <f>IF(SUM('Raw Data'!$AE22:$AH22)&gt;10,IF(AND(ISNUMBER('Raw Data'!AG22),'Raw Data'!AG22&lt;40,'Raw Data'!AG22&gt;0),'Raw Data'!AG22,40),"")</f>
        <v/>
      </c>
      <c r="AH22" s="22" t="str">
        <f>IF(SUM('Raw Data'!$AE22:$AH22)&gt;10,IF(AND(ISNUMBER('Raw Data'!AH22),'Raw Data'!AH22&lt;40,'Raw Data'!AH22&gt;0),'Raw Data'!AH22,40),"")</f>
        <v/>
      </c>
      <c r="AI22" s="30" t="str">
        <f t="shared" si="37"/>
        <v/>
      </c>
      <c r="AJ22" s="31" t="str">
        <f t="shared" si="38"/>
        <v/>
      </c>
      <c r="AK22" s="32" t="str">
        <f t="shared" si="0"/>
        <v/>
      </c>
      <c r="AL22" s="31" t="str">
        <f t="shared" si="1"/>
        <v/>
      </c>
      <c r="AM22" s="31" t="str">
        <f t="shared" si="2"/>
        <v/>
      </c>
      <c r="AN22" s="31" t="str">
        <f t="shared" si="3"/>
        <v/>
      </c>
      <c r="AO22" s="31" t="str">
        <f t="shared" si="4"/>
        <v/>
      </c>
      <c r="AP22" s="33" t="str">
        <f t="shared" si="5"/>
        <v/>
      </c>
      <c r="AQ22" s="30" t="str">
        <f t="shared" si="39"/>
        <v/>
      </c>
      <c r="AR22" s="31" t="str">
        <f t="shared" si="6"/>
        <v/>
      </c>
      <c r="AS22" s="31" t="str">
        <f t="shared" si="7"/>
        <v/>
      </c>
      <c r="AT22" s="31" t="str">
        <f t="shared" si="8"/>
        <v/>
      </c>
      <c r="AU22" s="31" t="str">
        <f t="shared" si="9"/>
        <v/>
      </c>
      <c r="AV22" s="31" t="str">
        <f t="shared" si="10"/>
        <v/>
      </c>
      <c r="AW22" s="31" t="str">
        <f t="shared" si="11"/>
        <v/>
      </c>
      <c r="AX22" s="33" t="str">
        <f t="shared" si="12"/>
        <v/>
      </c>
      <c r="AY22" s="30" t="str">
        <f t="shared" si="13"/>
        <v/>
      </c>
      <c r="AZ22" s="31" t="str">
        <f t="shared" si="14"/>
        <v/>
      </c>
      <c r="BA22" s="31" t="str">
        <f t="shared" si="15"/>
        <v/>
      </c>
      <c r="BB22" s="31" t="str">
        <f t="shared" si="16"/>
        <v/>
      </c>
      <c r="BC22" s="31" t="str">
        <f t="shared" si="17"/>
        <v/>
      </c>
      <c r="BD22" s="31" t="str">
        <f t="shared" si="18"/>
        <v/>
      </c>
      <c r="BE22" s="31" t="str">
        <f t="shared" si="19"/>
        <v/>
      </c>
      <c r="BF22" s="33" t="str">
        <f t="shared" si="20"/>
        <v/>
      </c>
      <c r="BG22" s="30" t="str">
        <f t="shared" si="40"/>
        <v/>
      </c>
      <c r="BH22" s="31" t="str">
        <f t="shared" si="41"/>
        <v/>
      </c>
      <c r="BI22" s="31" t="str">
        <f t="shared" si="42"/>
        <v/>
      </c>
      <c r="BJ22" s="31" t="str">
        <f t="shared" si="43"/>
        <v/>
      </c>
      <c r="BK22" s="31" t="str">
        <f t="shared" si="44"/>
        <v/>
      </c>
      <c r="BL22" s="31" t="str">
        <f t="shared" si="45"/>
        <v/>
      </c>
      <c r="BM22" s="31" t="str">
        <f t="shared" si="46"/>
        <v/>
      </c>
      <c r="BN22" s="33" t="str">
        <f t="shared" si="47"/>
        <v/>
      </c>
      <c r="BO22" s="34" t="str">
        <f t="shared" si="48"/>
        <v/>
      </c>
      <c r="BP22" s="35" t="str">
        <f t="shared" si="22"/>
        <v/>
      </c>
      <c r="BQ22" s="35" t="str">
        <f t="shared" si="23"/>
        <v/>
      </c>
      <c r="BR22" s="35" t="str">
        <f t="shared" si="24"/>
        <v/>
      </c>
      <c r="BS22" s="35" t="str">
        <f t="shared" si="25"/>
        <v/>
      </c>
      <c r="BT22" s="35" t="str">
        <f t="shared" si="26"/>
        <v/>
      </c>
      <c r="BU22" s="35" t="str">
        <f t="shared" si="27"/>
        <v/>
      </c>
      <c r="BV22" s="36" t="str">
        <f t="shared" si="28"/>
        <v/>
      </c>
      <c r="BW22" s="34" t="str">
        <f t="shared" si="49"/>
        <v/>
      </c>
      <c r="BX22" s="35" t="str">
        <f t="shared" si="29"/>
        <v/>
      </c>
      <c r="BY22" s="35" t="str">
        <f t="shared" si="30"/>
        <v/>
      </c>
      <c r="BZ22" s="35" t="str">
        <f t="shared" si="31"/>
        <v/>
      </c>
      <c r="CA22" s="35" t="str">
        <f t="shared" si="32"/>
        <v/>
      </c>
      <c r="CB22" s="35" t="str">
        <f t="shared" si="33"/>
        <v/>
      </c>
      <c r="CC22" s="35" t="str">
        <f t="shared" si="34"/>
        <v/>
      </c>
      <c r="CD22" s="36" t="str">
        <f t="shared" si="35"/>
        <v/>
      </c>
      <c r="CE22" s="34" t="str">
        <f t="shared" si="50"/>
        <v/>
      </c>
      <c r="CF22" s="35" t="str">
        <f t="shared" si="51"/>
        <v/>
      </c>
      <c r="CG22" s="35" t="str">
        <f t="shared" si="52"/>
        <v/>
      </c>
      <c r="CH22" s="35" t="str">
        <f t="shared" si="53"/>
        <v/>
      </c>
      <c r="CI22" s="35" t="str">
        <f t="shared" si="54"/>
        <v/>
      </c>
      <c r="CJ22" s="35" t="str">
        <f t="shared" si="55"/>
        <v/>
      </c>
      <c r="CK22" s="35" t="str">
        <f t="shared" si="56"/>
        <v/>
      </c>
      <c r="CL22" s="95" t="str">
        <f t="shared" si="57"/>
        <v/>
      </c>
      <c r="CM22" s="35" t="str">
        <f t="shared" si="66"/>
        <v/>
      </c>
      <c r="CN22" s="35" t="str">
        <f t="shared" si="67"/>
        <v/>
      </c>
      <c r="CO22" s="35" t="str">
        <f t="shared" si="68"/>
        <v/>
      </c>
      <c r="CP22" s="35" t="str">
        <f t="shared" si="69"/>
        <v/>
      </c>
      <c r="CQ22" s="35" t="str">
        <f t="shared" si="70"/>
        <v/>
      </c>
      <c r="CR22" s="35" t="str">
        <f t="shared" si="71"/>
        <v/>
      </c>
      <c r="CS22" s="35" t="str">
        <f t="shared" si="72"/>
        <v/>
      </c>
      <c r="CT22" s="35" t="str">
        <f t="shared" si="73"/>
        <v/>
      </c>
    </row>
    <row r="23" spans="1:98" s="18" customFormat="1" ht="15" customHeight="1" x14ac:dyDescent="0.25">
      <c r="A23" s="6" t="str">
        <f>IF('Raw Data'!A23="","",'Raw Data'!A23)</f>
        <v/>
      </c>
      <c r="B23" s="6" t="str">
        <f>IF('Raw Data'!B23="","",'Raw Data'!B23)</f>
        <v/>
      </c>
      <c r="C23" s="20" t="str">
        <f>IF(SUM('Raw Data'!$C23:$F23)&gt;10,IF(AND(ISNUMBER('Raw Data'!C23),'Raw Data'!C23&lt;40,'Raw Data'!C23&gt;0),'Raw Data'!C23,40),"")</f>
        <v/>
      </c>
      <c r="D23" s="21" t="str">
        <f>IF(SUM('Raw Data'!$C23:$F23)&gt;10,IF(AND(ISNUMBER('Raw Data'!D23),'Raw Data'!D23&lt;40,'Raw Data'!D23&gt;0),'Raw Data'!D23,40),"")</f>
        <v/>
      </c>
      <c r="E23" s="21" t="str">
        <f>IF(SUM('Raw Data'!$C23:$F23)&gt;10,IF(AND(ISNUMBER('Raw Data'!E23),'Raw Data'!E23&lt;40,'Raw Data'!E23&gt;0),'Raw Data'!E23,40),"")</f>
        <v/>
      </c>
      <c r="F23" s="22" t="str">
        <f>IF(SUM('Raw Data'!$C23:$F23)&gt;10,IF(AND(ISNUMBER('Raw Data'!F23),'Raw Data'!F23&lt;40,'Raw Data'!F23&gt;0),'Raw Data'!F23,40),"")</f>
        <v/>
      </c>
      <c r="G23" s="20" t="str">
        <f>IF(SUM('Raw Data'!$G23:$J23)&gt;10,IF(AND(ISNUMBER('Raw Data'!G23),'Raw Data'!G23&lt;40,'Raw Data'!G23&gt;0),'Raw Data'!G23,40),"")</f>
        <v/>
      </c>
      <c r="H23" s="21" t="str">
        <f>IF(SUM('Raw Data'!$G23:$J23)&gt;10,IF(AND(ISNUMBER('Raw Data'!H23),'Raw Data'!H23&lt;40,'Raw Data'!H23&gt;0),'Raw Data'!H23,40),"")</f>
        <v/>
      </c>
      <c r="I23" s="21" t="str">
        <f>IF(SUM('Raw Data'!$G23:$J23)&gt;10,IF(AND(ISNUMBER('Raw Data'!I23),'Raw Data'!I23&lt;40,'Raw Data'!I23&gt;0),'Raw Data'!I23,40),"")</f>
        <v/>
      </c>
      <c r="J23" s="22" t="str">
        <f>IF(SUM('Raw Data'!$G23:$J23)&gt;10,IF(AND(ISNUMBER('Raw Data'!J23),'Raw Data'!J23&lt;40,'Raw Data'!J23&gt;0),'Raw Data'!J23,40),"")</f>
        <v/>
      </c>
      <c r="K23" s="20" t="str">
        <f>IF(SUM('Raw Data'!$K23:$N23)&gt;10,IF(AND(ISNUMBER('Raw Data'!K23),'Raw Data'!K23&lt;40,'Raw Data'!K23&gt;0),'Raw Data'!K23,40),"")</f>
        <v/>
      </c>
      <c r="L23" s="21" t="str">
        <f>IF(SUM('Raw Data'!$K23:$N23)&gt;10,IF(AND(ISNUMBER('Raw Data'!L23),'Raw Data'!L23&lt;40,'Raw Data'!L23&gt;0),'Raw Data'!L23,40),"")</f>
        <v/>
      </c>
      <c r="M23" s="21" t="str">
        <f>IF(SUM('Raw Data'!$K23:$N23)&gt;10,IF(AND(ISNUMBER('Raw Data'!M23),'Raw Data'!M23&lt;40,'Raw Data'!M23&gt;0),'Raw Data'!M23,40),"")</f>
        <v/>
      </c>
      <c r="N23" s="22" t="str">
        <f>IF(SUM('Raw Data'!$K23:$N23)&gt;10,IF(AND(ISNUMBER('Raw Data'!N23),'Raw Data'!N23&lt;40,'Raw Data'!N23&gt;0),'Raw Data'!N23,40),"")</f>
        <v/>
      </c>
      <c r="O23" s="20" t="str">
        <f>IF(SUM('Raw Data'!$O23:$R23)&gt;10,IF(AND(ISNUMBER('Raw Data'!O23),'Raw Data'!O23&lt;40,'Raw Data'!O23&gt;0),'Raw Data'!O23,40),"")</f>
        <v/>
      </c>
      <c r="P23" s="21" t="str">
        <f>IF(SUM('Raw Data'!$O23:$R23)&gt;10,IF(AND(ISNUMBER('Raw Data'!P23),'Raw Data'!P23&lt;40,'Raw Data'!P23&gt;0),'Raw Data'!P23,40),"")</f>
        <v/>
      </c>
      <c r="Q23" s="21" t="str">
        <f>IF(SUM('Raw Data'!$O23:$R23)&gt;10,IF(AND(ISNUMBER('Raw Data'!Q23),'Raw Data'!Q23&lt;40,'Raw Data'!Q23&gt;0),'Raw Data'!Q23,40),"")</f>
        <v/>
      </c>
      <c r="R23" s="22" t="str">
        <f>IF(SUM('Raw Data'!$O23:$R23)&gt;10,IF(AND(ISNUMBER('Raw Data'!R23),'Raw Data'!R23&lt;40,'Raw Data'!R23&gt;0),'Raw Data'!R23,40),"")</f>
        <v/>
      </c>
      <c r="S23" s="20" t="str">
        <f>IF(SUM('Raw Data'!$S23:$V23)&gt;10,IF(AND(ISNUMBER('Raw Data'!S23),'Raw Data'!S23&lt;40,'Raw Data'!S23&gt;0),'Raw Data'!S23,40),"")</f>
        <v/>
      </c>
      <c r="T23" s="21" t="str">
        <f>IF(SUM('Raw Data'!$S23:$V23)&gt;10,IF(AND(ISNUMBER('Raw Data'!T23),'Raw Data'!T23&lt;40,'Raw Data'!T23&gt;0),'Raw Data'!T23,40),"")</f>
        <v/>
      </c>
      <c r="U23" s="21" t="str">
        <f>IF(SUM('Raw Data'!$S23:$V23)&gt;10,IF(AND(ISNUMBER('Raw Data'!U23),'Raw Data'!U23&lt;40,'Raw Data'!U23&gt;0),'Raw Data'!U23,40),"")</f>
        <v/>
      </c>
      <c r="V23" s="22" t="str">
        <f>IF(SUM('Raw Data'!$S23:$V23)&gt;10,IF(AND(ISNUMBER('Raw Data'!V23),'Raw Data'!V23&lt;40,'Raw Data'!V23&gt;0),'Raw Data'!V23,40),"")</f>
        <v/>
      </c>
      <c r="W23" s="20" t="str">
        <f>IF(SUM('Raw Data'!$W23:$Z23)&gt;10,IF(AND(ISNUMBER('Raw Data'!W23),'Raw Data'!W23&lt;40,'Raw Data'!W23&gt;0),'Raw Data'!W23,40),"")</f>
        <v/>
      </c>
      <c r="X23" s="21" t="str">
        <f>IF(SUM('Raw Data'!$W23:$Z23)&gt;10,IF(AND(ISNUMBER('Raw Data'!X23),'Raw Data'!X23&lt;40,'Raw Data'!X23&gt;0),'Raw Data'!X23,40),"")</f>
        <v/>
      </c>
      <c r="Y23" s="21" t="str">
        <f>IF(SUM('Raw Data'!$W23:$Z23)&gt;10,IF(AND(ISNUMBER('Raw Data'!Y23),'Raw Data'!Y23&lt;40,'Raw Data'!Y23&gt;0),'Raw Data'!Y23,40),"")</f>
        <v/>
      </c>
      <c r="Z23" s="22" t="str">
        <f>IF(SUM('Raw Data'!$W23:$Z23)&gt;10,IF(AND(ISNUMBER('Raw Data'!Z23),'Raw Data'!Z23&lt;40,'Raw Data'!Z23&gt;0),'Raw Data'!Z23,40),"")</f>
        <v/>
      </c>
      <c r="AA23" s="20" t="str">
        <f>IF(SUM('Raw Data'!$AA23:$AD23)&gt;10,IF(AND(ISNUMBER('Raw Data'!AA23),'Raw Data'!AA23&lt;40,'Raw Data'!AA23&gt;0),'Raw Data'!AA23,40),"")</f>
        <v/>
      </c>
      <c r="AB23" s="21" t="str">
        <f>IF(SUM('Raw Data'!$AA23:$AD23)&gt;10,IF(AND(ISNUMBER('Raw Data'!AB23),'Raw Data'!AB23&lt;40,'Raw Data'!AB23&gt;0),'Raw Data'!AB23,40),"")</f>
        <v/>
      </c>
      <c r="AC23" s="21" t="str">
        <f>IF(SUM('Raw Data'!$AA23:$AD23)&gt;10,IF(AND(ISNUMBER('Raw Data'!AC23),'Raw Data'!AC23&lt;40,'Raw Data'!AC23&gt;0),'Raw Data'!AC23,40),"")</f>
        <v/>
      </c>
      <c r="AD23" s="22" t="str">
        <f>IF(SUM('Raw Data'!$AA23:$AD23)&gt;10,IF(AND(ISNUMBER('Raw Data'!AD23),'Raw Data'!AD23&lt;40,'Raw Data'!AD23&gt;0),'Raw Data'!AD23,40),"")</f>
        <v/>
      </c>
      <c r="AE23" s="20" t="str">
        <f>IF(SUM('Raw Data'!$AE23:$AH23)&gt;10,IF(AND(ISNUMBER('Raw Data'!AE23),'Raw Data'!AE23&lt;40,'Raw Data'!AE23&gt;0),'Raw Data'!AE23,40),"")</f>
        <v/>
      </c>
      <c r="AF23" s="21" t="str">
        <f>IF(SUM('Raw Data'!$AE23:$AH23)&gt;10,IF(AND(ISNUMBER('Raw Data'!AF23),'Raw Data'!AF23&lt;40,'Raw Data'!AF23&gt;0),'Raw Data'!AF23,40),"")</f>
        <v/>
      </c>
      <c r="AG23" s="21" t="str">
        <f>IF(SUM('Raw Data'!$AE23:$AH23)&gt;10,IF(AND(ISNUMBER('Raw Data'!AG23),'Raw Data'!AG23&lt;40,'Raw Data'!AG23&gt;0),'Raw Data'!AG23,40),"")</f>
        <v/>
      </c>
      <c r="AH23" s="22" t="str">
        <f>IF(SUM('Raw Data'!$AE23:$AH23)&gt;10,IF(AND(ISNUMBER('Raw Data'!AH23),'Raw Data'!AH23&lt;40,'Raw Data'!AH23&gt;0),'Raw Data'!AH23,40),"")</f>
        <v/>
      </c>
      <c r="AI23" s="30" t="str">
        <f t="shared" si="37"/>
        <v/>
      </c>
      <c r="AJ23" s="31" t="str">
        <f t="shared" si="38"/>
        <v/>
      </c>
      <c r="AK23" s="32" t="str">
        <f t="shared" si="0"/>
        <v/>
      </c>
      <c r="AL23" s="31" t="str">
        <f t="shared" si="1"/>
        <v/>
      </c>
      <c r="AM23" s="31" t="str">
        <f t="shared" si="2"/>
        <v/>
      </c>
      <c r="AN23" s="31" t="str">
        <f t="shared" si="3"/>
        <v/>
      </c>
      <c r="AO23" s="31" t="str">
        <f t="shared" si="4"/>
        <v/>
      </c>
      <c r="AP23" s="33" t="str">
        <f t="shared" si="5"/>
        <v/>
      </c>
      <c r="AQ23" s="30" t="str">
        <f t="shared" si="39"/>
        <v/>
      </c>
      <c r="AR23" s="31" t="str">
        <f t="shared" si="6"/>
        <v/>
      </c>
      <c r="AS23" s="31" t="str">
        <f t="shared" si="7"/>
        <v/>
      </c>
      <c r="AT23" s="31" t="str">
        <f t="shared" si="8"/>
        <v/>
      </c>
      <c r="AU23" s="31" t="str">
        <f t="shared" si="9"/>
        <v/>
      </c>
      <c r="AV23" s="31" t="str">
        <f t="shared" si="10"/>
        <v/>
      </c>
      <c r="AW23" s="31" t="str">
        <f t="shared" si="11"/>
        <v/>
      </c>
      <c r="AX23" s="33" t="str">
        <f t="shared" si="12"/>
        <v/>
      </c>
      <c r="AY23" s="30" t="str">
        <f t="shared" si="13"/>
        <v/>
      </c>
      <c r="AZ23" s="31" t="str">
        <f t="shared" si="14"/>
        <v/>
      </c>
      <c r="BA23" s="31" t="str">
        <f t="shared" si="15"/>
        <v/>
      </c>
      <c r="BB23" s="31" t="str">
        <f t="shared" si="16"/>
        <v/>
      </c>
      <c r="BC23" s="31" t="str">
        <f t="shared" si="17"/>
        <v/>
      </c>
      <c r="BD23" s="31" t="str">
        <f t="shared" si="18"/>
        <v/>
      </c>
      <c r="BE23" s="31" t="str">
        <f t="shared" si="19"/>
        <v/>
      </c>
      <c r="BF23" s="33" t="str">
        <f t="shared" si="20"/>
        <v/>
      </c>
      <c r="BG23" s="30" t="str">
        <f t="shared" si="40"/>
        <v/>
      </c>
      <c r="BH23" s="31" t="str">
        <f t="shared" si="41"/>
        <v/>
      </c>
      <c r="BI23" s="31" t="str">
        <f t="shared" si="42"/>
        <v/>
      </c>
      <c r="BJ23" s="31" t="str">
        <f t="shared" si="43"/>
        <v/>
      </c>
      <c r="BK23" s="31" t="str">
        <f t="shared" si="44"/>
        <v/>
      </c>
      <c r="BL23" s="31" t="str">
        <f t="shared" si="45"/>
        <v/>
      </c>
      <c r="BM23" s="31" t="str">
        <f t="shared" si="46"/>
        <v/>
      </c>
      <c r="BN23" s="33" t="str">
        <f t="shared" si="47"/>
        <v/>
      </c>
      <c r="BO23" s="34" t="str">
        <f t="shared" si="48"/>
        <v/>
      </c>
      <c r="BP23" s="35" t="str">
        <f t="shared" si="22"/>
        <v/>
      </c>
      <c r="BQ23" s="35" t="str">
        <f t="shared" si="23"/>
        <v/>
      </c>
      <c r="BR23" s="35" t="str">
        <f t="shared" si="24"/>
        <v/>
      </c>
      <c r="BS23" s="35" t="str">
        <f t="shared" si="25"/>
        <v/>
      </c>
      <c r="BT23" s="35" t="str">
        <f t="shared" si="26"/>
        <v/>
      </c>
      <c r="BU23" s="35" t="str">
        <f t="shared" si="27"/>
        <v/>
      </c>
      <c r="BV23" s="36" t="str">
        <f t="shared" si="28"/>
        <v/>
      </c>
      <c r="BW23" s="34" t="str">
        <f t="shared" si="49"/>
        <v/>
      </c>
      <c r="BX23" s="35" t="str">
        <f t="shared" si="29"/>
        <v/>
      </c>
      <c r="BY23" s="35" t="str">
        <f t="shared" si="30"/>
        <v/>
      </c>
      <c r="BZ23" s="35" t="str">
        <f t="shared" si="31"/>
        <v/>
      </c>
      <c r="CA23" s="35" t="str">
        <f t="shared" si="32"/>
        <v/>
      </c>
      <c r="CB23" s="35" t="str">
        <f t="shared" si="33"/>
        <v/>
      </c>
      <c r="CC23" s="35" t="str">
        <f t="shared" si="34"/>
        <v/>
      </c>
      <c r="CD23" s="36" t="str">
        <f t="shared" si="35"/>
        <v/>
      </c>
      <c r="CE23" s="34" t="str">
        <f t="shared" si="50"/>
        <v/>
      </c>
      <c r="CF23" s="35" t="str">
        <f t="shared" si="51"/>
        <v/>
      </c>
      <c r="CG23" s="35" t="str">
        <f t="shared" si="52"/>
        <v/>
      </c>
      <c r="CH23" s="35" t="str">
        <f t="shared" si="53"/>
        <v/>
      </c>
      <c r="CI23" s="35" t="str">
        <f t="shared" si="54"/>
        <v/>
      </c>
      <c r="CJ23" s="35" t="str">
        <f t="shared" si="55"/>
        <v/>
      </c>
      <c r="CK23" s="35" t="str">
        <f t="shared" si="56"/>
        <v/>
      </c>
      <c r="CL23" s="95" t="str">
        <f t="shared" si="57"/>
        <v/>
      </c>
      <c r="CM23" s="35" t="str">
        <f t="shared" si="66"/>
        <v/>
      </c>
      <c r="CN23" s="35" t="str">
        <f t="shared" si="67"/>
        <v/>
      </c>
      <c r="CO23" s="35" t="str">
        <f t="shared" si="68"/>
        <v/>
      </c>
      <c r="CP23" s="35" t="str">
        <f t="shared" si="69"/>
        <v/>
      </c>
      <c r="CQ23" s="35" t="str">
        <f t="shared" si="70"/>
        <v/>
      </c>
      <c r="CR23" s="35" t="str">
        <f t="shared" si="71"/>
        <v/>
      </c>
      <c r="CS23" s="35" t="str">
        <f t="shared" si="72"/>
        <v/>
      </c>
      <c r="CT23" s="35" t="str">
        <f t="shared" si="73"/>
        <v/>
      </c>
    </row>
    <row r="24" spans="1:98" s="18" customFormat="1" ht="15" customHeight="1" x14ac:dyDescent="0.25">
      <c r="A24" s="6" t="str">
        <f>IF('Raw Data'!A24="","",'Raw Data'!A24)</f>
        <v/>
      </c>
      <c r="B24" s="6" t="str">
        <f>IF('Raw Data'!B24="","",'Raw Data'!B24)</f>
        <v/>
      </c>
      <c r="C24" s="20" t="str">
        <f>IF(SUM('Raw Data'!$C24:$F24)&gt;10,IF(AND(ISNUMBER('Raw Data'!C24),'Raw Data'!C24&lt;40,'Raw Data'!C24&gt;0),'Raw Data'!C24,40),"")</f>
        <v/>
      </c>
      <c r="D24" s="21" t="str">
        <f>IF(SUM('Raw Data'!$C24:$F24)&gt;10,IF(AND(ISNUMBER('Raw Data'!D24),'Raw Data'!D24&lt;40,'Raw Data'!D24&gt;0),'Raw Data'!D24,40),"")</f>
        <v/>
      </c>
      <c r="E24" s="21" t="str">
        <f>IF(SUM('Raw Data'!$C24:$F24)&gt;10,IF(AND(ISNUMBER('Raw Data'!E24),'Raw Data'!E24&lt;40,'Raw Data'!E24&gt;0),'Raw Data'!E24,40),"")</f>
        <v/>
      </c>
      <c r="F24" s="22" t="str">
        <f>IF(SUM('Raw Data'!$C24:$F24)&gt;10,IF(AND(ISNUMBER('Raw Data'!F24),'Raw Data'!F24&lt;40,'Raw Data'!F24&gt;0),'Raw Data'!F24,40),"")</f>
        <v/>
      </c>
      <c r="G24" s="20" t="str">
        <f>IF(SUM('Raw Data'!$G24:$J24)&gt;10,IF(AND(ISNUMBER('Raw Data'!G24),'Raw Data'!G24&lt;40,'Raw Data'!G24&gt;0),'Raw Data'!G24,40),"")</f>
        <v/>
      </c>
      <c r="H24" s="21" t="str">
        <f>IF(SUM('Raw Data'!$G24:$J24)&gt;10,IF(AND(ISNUMBER('Raw Data'!H24),'Raw Data'!H24&lt;40,'Raw Data'!H24&gt;0),'Raw Data'!H24,40),"")</f>
        <v/>
      </c>
      <c r="I24" s="21" t="str">
        <f>IF(SUM('Raw Data'!$G24:$J24)&gt;10,IF(AND(ISNUMBER('Raw Data'!I24),'Raw Data'!I24&lt;40,'Raw Data'!I24&gt;0),'Raw Data'!I24,40),"")</f>
        <v/>
      </c>
      <c r="J24" s="22" t="str">
        <f>IF(SUM('Raw Data'!$G24:$J24)&gt;10,IF(AND(ISNUMBER('Raw Data'!J24),'Raw Data'!J24&lt;40,'Raw Data'!J24&gt;0),'Raw Data'!J24,40),"")</f>
        <v/>
      </c>
      <c r="K24" s="20" t="str">
        <f>IF(SUM('Raw Data'!$K24:$N24)&gt;10,IF(AND(ISNUMBER('Raw Data'!K24),'Raw Data'!K24&lt;40,'Raw Data'!K24&gt;0),'Raw Data'!K24,40),"")</f>
        <v/>
      </c>
      <c r="L24" s="21" t="str">
        <f>IF(SUM('Raw Data'!$K24:$N24)&gt;10,IF(AND(ISNUMBER('Raw Data'!L24),'Raw Data'!L24&lt;40,'Raw Data'!L24&gt;0),'Raw Data'!L24,40),"")</f>
        <v/>
      </c>
      <c r="M24" s="21" t="str">
        <f>IF(SUM('Raw Data'!$K24:$N24)&gt;10,IF(AND(ISNUMBER('Raw Data'!M24),'Raw Data'!M24&lt;40,'Raw Data'!M24&gt;0),'Raw Data'!M24,40),"")</f>
        <v/>
      </c>
      <c r="N24" s="22" t="str">
        <f>IF(SUM('Raw Data'!$K24:$N24)&gt;10,IF(AND(ISNUMBER('Raw Data'!N24),'Raw Data'!N24&lt;40,'Raw Data'!N24&gt;0),'Raw Data'!N24,40),"")</f>
        <v/>
      </c>
      <c r="O24" s="20" t="str">
        <f>IF(SUM('Raw Data'!$O24:$R24)&gt;10,IF(AND(ISNUMBER('Raw Data'!O24),'Raw Data'!O24&lt;40,'Raw Data'!O24&gt;0),'Raw Data'!O24,40),"")</f>
        <v/>
      </c>
      <c r="P24" s="21" t="str">
        <f>IF(SUM('Raw Data'!$O24:$R24)&gt;10,IF(AND(ISNUMBER('Raw Data'!P24),'Raw Data'!P24&lt;40,'Raw Data'!P24&gt;0),'Raw Data'!P24,40),"")</f>
        <v/>
      </c>
      <c r="Q24" s="21" t="str">
        <f>IF(SUM('Raw Data'!$O24:$R24)&gt;10,IF(AND(ISNUMBER('Raw Data'!Q24),'Raw Data'!Q24&lt;40,'Raw Data'!Q24&gt;0),'Raw Data'!Q24,40),"")</f>
        <v/>
      </c>
      <c r="R24" s="22" t="str">
        <f>IF(SUM('Raw Data'!$O24:$R24)&gt;10,IF(AND(ISNUMBER('Raw Data'!R24),'Raw Data'!R24&lt;40,'Raw Data'!R24&gt;0),'Raw Data'!R24,40),"")</f>
        <v/>
      </c>
      <c r="S24" s="20" t="str">
        <f>IF(SUM('Raw Data'!$S24:$V24)&gt;10,IF(AND(ISNUMBER('Raw Data'!S24),'Raw Data'!S24&lt;40,'Raw Data'!S24&gt;0),'Raw Data'!S24,40),"")</f>
        <v/>
      </c>
      <c r="T24" s="21" t="str">
        <f>IF(SUM('Raw Data'!$S24:$V24)&gt;10,IF(AND(ISNUMBER('Raw Data'!T24),'Raw Data'!T24&lt;40,'Raw Data'!T24&gt;0),'Raw Data'!T24,40),"")</f>
        <v/>
      </c>
      <c r="U24" s="21" t="str">
        <f>IF(SUM('Raw Data'!$S24:$V24)&gt;10,IF(AND(ISNUMBER('Raw Data'!U24),'Raw Data'!U24&lt;40,'Raw Data'!U24&gt;0),'Raw Data'!U24,40),"")</f>
        <v/>
      </c>
      <c r="V24" s="22" t="str">
        <f>IF(SUM('Raw Data'!$S24:$V24)&gt;10,IF(AND(ISNUMBER('Raw Data'!V24),'Raw Data'!V24&lt;40,'Raw Data'!V24&gt;0),'Raw Data'!V24,40),"")</f>
        <v/>
      </c>
      <c r="W24" s="20" t="str">
        <f>IF(SUM('Raw Data'!$W24:$Z24)&gt;10,IF(AND(ISNUMBER('Raw Data'!W24),'Raw Data'!W24&lt;40,'Raw Data'!W24&gt;0),'Raw Data'!W24,40),"")</f>
        <v/>
      </c>
      <c r="X24" s="21" t="str">
        <f>IF(SUM('Raw Data'!$W24:$Z24)&gt;10,IF(AND(ISNUMBER('Raw Data'!X24),'Raw Data'!X24&lt;40,'Raw Data'!X24&gt;0),'Raw Data'!X24,40),"")</f>
        <v/>
      </c>
      <c r="Y24" s="21" t="str">
        <f>IF(SUM('Raw Data'!$W24:$Z24)&gt;10,IF(AND(ISNUMBER('Raw Data'!Y24),'Raw Data'!Y24&lt;40,'Raw Data'!Y24&gt;0),'Raw Data'!Y24,40),"")</f>
        <v/>
      </c>
      <c r="Z24" s="22" t="str">
        <f>IF(SUM('Raw Data'!$W24:$Z24)&gt;10,IF(AND(ISNUMBER('Raw Data'!Z24),'Raw Data'!Z24&lt;40,'Raw Data'!Z24&gt;0),'Raw Data'!Z24,40),"")</f>
        <v/>
      </c>
      <c r="AA24" s="20" t="str">
        <f>IF(SUM('Raw Data'!$AA24:$AD24)&gt;10,IF(AND(ISNUMBER('Raw Data'!AA24),'Raw Data'!AA24&lt;40,'Raw Data'!AA24&gt;0),'Raw Data'!AA24,40),"")</f>
        <v/>
      </c>
      <c r="AB24" s="21" t="str">
        <f>IF(SUM('Raw Data'!$AA24:$AD24)&gt;10,IF(AND(ISNUMBER('Raw Data'!AB24),'Raw Data'!AB24&lt;40,'Raw Data'!AB24&gt;0),'Raw Data'!AB24,40),"")</f>
        <v/>
      </c>
      <c r="AC24" s="21" t="str">
        <f>IF(SUM('Raw Data'!$AA24:$AD24)&gt;10,IF(AND(ISNUMBER('Raw Data'!AC24),'Raw Data'!AC24&lt;40,'Raw Data'!AC24&gt;0),'Raw Data'!AC24,40),"")</f>
        <v/>
      </c>
      <c r="AD24" s="22" t="str">
        <f>IF(SUM('Raw Data'!$AA24:$AD24)&gt;10,IF(AND(ISNUMBER('Raw Data'!AD24),'Raw Data'!AD24&lt;40,'Raw Data'!AD24&gt;0),'Raw Data'!AD24,40),"")</f>
        <v/>
      </c>
      <c r="AE24" s="20" t="str">
        <f>IF(SUM('Raw Data'!$AE24:$AH24)&gt;10,IF(AND(ISNUMBER('Raw Data'!AE24),'Raw Data'!AE24&lt;40,'Raw Data'!AE24&gt;0),'Raw Data'!AE24,40),"")</f>
        <v/>
      </c>
      <c r="AF24" s="21" t="str">
        <f>IF(SUM('Raw Data'!$AE24:$AH24)&gt;10,IF(AND(ISNUMBER('Raw Data'!AF24),'Raw Data'!AF24&lt;40,'Raw Data'!AF24&gt;0),'Raw Data'!AF24,40),"")</f>
        <v/>
      </c>
      <c r="AG24" s="21" t="str">
        <f>IF(SUM('Raw Data'!$AE24:$AH24)&gt;10,IF(AND(ISNUMBER('Raw Data'!AG24),'Raw Data'!AG24&lt;40,'Raw Data'!AG24&gt;0),'Raw Data'!AG24,40),"")</f>
        <v/>
      </c>
      <c r="AH24" s="22" t="str">
        <f>IF(SUM('Raw Data'!$AE24:$AH24)&gt;10,IF(AND(ISNUMBER('Raw Data'!AH24),'Raw Data'!AH24&lt;40,'Raw Data'!AH24&gt;0),'Raw Data'!AH24,40),"")</f>
        <v/>
      </c>
      <c r="AI24" s="30" t="str">
        <f t="shared" si="37"/>
        <v/>
      </c>
      <c r="AJ24" s="31" t="str">
        <f t="shared" si="38"/>
        <v/>
      </c>
      <c r="AK24" s="32" t="str">
        <f t="shared" si="0"/>
        <v/>
      </c>
      <c r="AL24" s="31" t="str">
        <f t="shared" si="1"/>
        <v/>
      </c>
      <c r="AM24" s="31" t="str">
        <f t="shared" si="2"/>
        <v/>
      </c>
      <c r="AN24" s="31" t="str">
        <f t="shared" si="3"/>
        <v/>
      </c>
      <c r="AO24" s="31" t="str">
        <f t="shared" si="4"/>
        <v/>
      </c>
      <c r="AP24" s="33" t="str">
        <f t="shared" si="5"/>
        <v/>
      </c>
      <c r="AQ24" s="30" t="str">
        <f t="shared" si="39"/>
        <v/>
      </c>
      <c r="AR24" s="31" t="str">
        <f t="shared" si="6"/>
        <v/>
      </c>
      <c r="AS24" s="31" t="str">
        <f t="shared" si="7"/>
        <v/>
      </c>
      <c r="AT24" s="31" t="str">
        <f t="shared" si="8"/>
        <v/>
      </c>
      <c r="AU24" s="31" t="str">
        <f t="shared" si="9"/>
        <v/>
      </c>
      <c r="AV24" s="31" t="str">
        <f t="shared" si="10"/>
        <v/>
      </c>
      <c r="AW24" s="31" t="str">
        <f t="shared" si="11"/>
        <v/>
      </c>
      <c r="AX24" s="33" t="str">
        <f t="shared" si="12"/>
        <v/>
      </c>
      <c r="AY24" s="30" t="str">
        <f t="shared" si="13"/>
        <v/>
      </c>
      <c r="AZ24" s="31" t="str">
        <f t="shared" si="14"/>
        <v/>
      </c>
      <c r="BA24" s="31" t="str">
        <f t="shared" si="15"/>
        <v/>
      </c>
      <c r="BB24" s="31" t="str">
        <f t="shared" si="16"/>
        <v/>
      </c>
      <c r="BC24" s="31" t="str">
        <f t="shared" si="17"/>
        <v/>
      </c>
      <c r="BD24" s="31" t="str">
        <f t="shared" si="18"/>
        <v/>
      </c>
      <c r="BE24" s="31" t="str">
        <f t="shared" si="19"/>
        <v/>
      </c>
      <c r="BF24" s="33" t="str">
        <f t="shared" si="20"/>
        <v/>
      </c>
      <c r="BG24" s="30" t="str">
        <f t="shared" si="40"/>
        <v/>
      </c>
      <c r="BH24" s="31" t="str">
        <f t="shared" si="41"/>
        <v/>
      </c>
      <c r="BI24" s="31" t="str">
        <f t="shared" si="42"/>
        <v/>
      </c>
      <c r="BJ24" s="31" t="str">
        <f t="shared" si="43"/>
        <v/>
      </c>
      <c r="BK24" s="31" t="str">
        <f t="shared" si="44"/>
        <v/>
      </c>
      <c r="BL24" s="31" t="str">
        <f t="shared" si="45"/>
        <v/>
      </c>
      <c r="BM24" s="31" t="str">
        <f t="shared" si="46"/>
        <v/>
      </c>
      <c r="BN24" s="33" t="str">
        <f t="shared" si="47"/>
        <v/>
      </c>
      <c r="BO24" s="34" t="str">
        <f t="shared" si="48"/>
        <v/>
      </c>
      <c r="BP24" s="35" t="str">
        <f t="shared" si="22"/>
        <v/>
      </c>
      <c r="BQ24" s="35" t="str">
        <f t="shared" si="23"/>
        <v/>
      </c>
      <c r="BR24" s="35" t="str">
        <f t="shared" si="24"/>
        <v/>
      </c>
      <c r="BS24" s="35" t="str">
        <f t="shared" si="25"/>
        <v/>
      </c>
      <c r="BT24" s="35" t="str">
        <f t="shared" si="26"/>
        <v/>
      </c>
      <c r="BU24" s="35" t="str">
        <f t="shared" si="27"/>
        <v/>
      </c>
      <c r="BV24" s="36" t="str">
        <f t="shared" si="28"/>
        <v/>
      </c>
      <c r="BW24" s="34" t="str">
        <f t="shared" si="49"/>
        <v/>
      </c>
      <c r="BX24" s="35" t="str">
        <f t="shared" si="29"/>
        <v/>
      </c>
      <c r="BY24" s="35" t="str">
        <f t="shared" si="30"/>
        <v/>
      </c>
      <c r="BZ24" s="35" t="str">
        <f t="shared" si="31"/>
        <v/>
      </c>
      <c r="CA24" s="35" t="str">
        <f t="shared" si="32"/>
        <v/>
      </c>
      <c r="CB24" s="35" t="str">
        <f t="shared" si="33"/>
        <v/>
      </c>
      <c r="CC24" s="35" t="str">
        <f t="shared" si="34"/>
        <v/>
      </c>
      <c r="CD24" s="36" t="str">
        <f t="shared" si="35"/>
        <v/>
      </c>
      <c r="CE24" s="34" t="str">
        <f t="shared" si="50"/>
        <v/>
      </c>
      <c r="CF24" s="35" t="str">
        <f t="shared" si="51"/>
        <v/>
      </c>
      <c r="CG24" s="35" t="str">
        <f t="shared" si="52"/>
        <v/>
      </c>
      <c r="CH24" s="35" t="str">
        <f t="shared" si="53"/>
        <v/>
      </c>
      <c r="CI24" s="35" t="str">
        <f t="shared" si="54"/>
        <v/>
      </c>
      <c r="CJ24" s="35" t="str">
        <f t="shared" si="55"/>
        <v/>
      </c>
      <c r="CK24" s="35" t="str">
        <f t="shared" si="56"/>
        <v/>
      </c>
      <c r="CL24" s="95" t="str">
        <f t="shared" si="57"/>
        <v/>
      </c>
      <c r="CM24" s="35" t="str">
        <f t="shared" si="66"/>
        <v/>
      </c>
      <c r="CN24" s="35" t="str">
        <f t="shared" si="67"/>
        <v/>
      </c>
      <c r="CO24" s="35" t="str">
        <f t="shared" si="68"/>
        <v/>
      </c>
      <c r="CP24" s="35" t="str">
        <f t="shared" si="69"/>
        <v/>
      </c>
      <c r="CQ24" s="35" t="str">
        <f t="shared" si="70"/>
        <v/>
      </c>
      <c r="CR24" s="35" t="str">
        <f t="shared" si="71"/>
        <v/>
      </c>
      <c r="CS24" s="35" t="str">
        <f t="shared" si="72"/>
        <v/>
      </c>
      <c r="CT24" s="35" t="str">
        <f t="shared" si="73"/>
        <v/>
      </c>
    </row>
    <row r="25" spans="1:98" s="18" customFormat="1" ht="15" customHeight="1" x14ac:dyDescent="0.25">
      <c r="A25" s="6" t="str">
        <f>IF('Raw Data'!A25="","",'Raw Data'!A25)</f>
        <v/>
      </c>
      <c r="B25" s="6" t="str">
        <f>IF('Raw Data'!B25="","",'Raw Data'!B25)</f>
        <v/>
      </c>
      <c r="C25" s="20" t="str">
        <f>IF(SUM('Raw Data'!$C25:$F25)&gt;10,IF(AND(ISNUMBER('Raw Data'!C25),'Raw Data'!C25&lt;40,'Raw Data'!C25&gt;0),'Raw Data'!C25,40),"")</f>
        <v/>
      </c>
      <c r="D25" s="21" t="str">
        <f>IF(SUM('Raw Data'!$C25:$F25)&gt;10,IF(AND(ISNUMBER('Raw Data'!D25),'Raw Data'!D25&lt;40,'Raw Data'!D25&gt;0),'Raw Data'!D25,40),"")</f>
        <v/>
      </c>
      <c r="E25" s="21" t="str">
        <f>IF(SUM('Raw Data'!$C25:$F25)&gt;10,IF(AND(ISNUMBER('Raw Data'!E25),'Raw Data'!E25&lt;40,'Raw Data'!E25&gt;0),'Raw Data'!E25,40),"")</f>
        <v/>
      </c>
      <c r="F25" s="22" t="str">
        <f>IF(SUM('Raw Data'!$C25:$F25)&gt;10,IF(AND(ISNUMBER('Raw Data'!F25),'Raw Data'!F25&lt;40,'Raw Data'!F25&gt;0),'Raw Data'!F25,40),"")</f>
        <v/>
      </c>
      <c r="G25" s="20" t="str">
        <f>IF(SUM('Raw Data'!$G25:$J25)&gt;10,IF(AND(ISNUMBER('Raw Data'!G25),'Raw Data'!G25&lt;40,'Raw Data'!G25&gt;0),'Raw Data'!G25,40),"")</f>
        <v/>
      </c>
      <c r="H25" s="21" t="str">
        <f>IF(SUM('Raw Data'!$G25:$J25)&gt;10,IF(AND(ISNUMBER('Raw Data'!H25),'Raw Data'!H25&lt;40,'Raw Data'!H25&gt;0),'Raw Data'!H25,40),"")</f>
        <v/>
      </c>
      <c r="I25" s="21" t="str">
        <f>IF(SUM('Raw Data'!$G25:$J25)&gt;10,IF(AND(ISNUMBER('Raw Data'!I25),'Raw Data'!I25&lt;40,'Raw Data'!I25&gt;0),'Raw Data'!I25,40),"")</f>
        <v/>
      </c>
      <c r="J25" s="22" t="str">
        <f>IF(SUM('Raw Data'!$G25:$J25)&gt;10,IF(AND(ISNUMBER('Raw Data'!J25),'Raw Data'!J25&lt;40,'Raw Data'!J25&gt;0),'Raw Data'!J25,40),"")</f>
        <v/>
      </c>
      <c r="K25" s="20" t="str">
        <f>IF(SUM('Raw Data'!$K25:$N25)&gt;10,IF(AND(ISNUMBER('Raw Data'!K25),'Raw Data'!K25&lt;40,'Raw Data'!K25&gt;0),'Raw Data'!K25,40),"")</f>
        <v/>
      </c>
      <c r="L25" s="21" t="str">
        <f>IF(SUM('Raw Data'!$K25:$N25)&gt;10,IF(AND(ISNUMBER('Raw Data'!L25),'Raw Data'!L25&lt;40,'Raw Data'!L25&gt;0),'Raw Data'!L25,40),"")</f>
        <v/>
      </c>
      <c r="M25" s="21" t="str">
        <f>IF(SUM('Raw Data'!$K25:$N25)&gt;10,IF(AND(ISNUMBER('Raw Data'!M25),'Raw Data'!M25&lt;40,'Raw Data'!M25&gt;0),'Raw Data'!M25,40),"")</f>
        <v/>
      </c>
      <c r="N25" s="22" t="str">
        <f>IF(SUM('Raw Data'!$K25:$N25)&gt;10,IF(AND(ISNUMBER('Raw Data'!N25),'Raw Data'!N25&lt;40,'Raw Data'!N25&gt;0),'Raw Data'!N25,40),"")</f>
        <v/>
      </c>
      <c r="O25" s="20" t="str">
        <f>IF(SUM('Raw Data'!$O25:$R25)&gt;10,IF(AND(ISNUMBER('Raw Data'!O25),'Raw Data'!O25&lt;40,'Raw Data'!O25&gt;0),'Raw Data'!O25,40),"")</f>
        <v/>
      </c>
      <c r="P25" s="21" t="str">
        <f>IF(SUM('Raw Data'!$O25:$R25)&gt;10,IF(AND(ISNUMBER('Raw Data'!P25),'Raw Data'!P25&lt;40,'Raw Data'!P25&gt;0),'Raw Data'!P25,40),"")</f>
        <v/>
      </c>
      <c r="Q25" s="21" t="str">
        <f>IF(SUM('Raw Data'!$O25:$R25)&gt;10,IF(AND(ISNUMBER('Raw Data'!Q25),'Raw Data'!Q25&lt;40,'Raw Data'!Q25&gt;0),'Raw Data'!Q25,40),"")</f>
        <v/>
      </c>
      <c r="R25" s="22" t="str">
        <f>IF(SUM('Raw Data'!$O25:$R25)&gt;10,IF(AND(ISNUMBER('Raw Data'!R25),'Raw Data'!R25&lt;40,'Raw Data'!R25&gt;0),'Raw Data'!R25,40),"")</f>
        <v/>
      </c>
      <c r="S25" s="20" t="str">
        <f>IF(SUM('Raw Data'!$S25:$V25)&gt;10,IF(AND(ISNUMBER('Raw Data'!S25),'Raw Data'!S25&lt;40,'Raw Data'!S25&gt;0),'Raw Data'!S25,40),"")</f>
        <v/>
      </c>
      <c r="T25" s="21" t="str">
        <f>IF(SUM('Raw Data'!$S25:$V25)&gt;10,IF(AND(ISNUMBER('Raw Data'!T25),'Raw Data'!T25&lt;40,'Raw Data'!T25&gt;0),'Raw Data'!T25,40),"")</f>
        <v/>
      </c>
      <c r="U25" s="21" t="str">
        <f>IF(SUM('Raw Data'!$S25:$V25)&gt;10,IF(AND(ISNUMBER('Raw Data'!U25),'Raw Data'!U25&lt;40,'Raw Data'!U25&gt;0),'Raw Data'!U25,40),"")</f>
        <v/>
      </c>
      <c r="V25" s="22" t="str">
        <f>IF(SUM('Raw Data'!$S25:$V25)&gt;10,IF(AND(ISNUMBER('Raw Data'!V25),'Raw Data'!V25&lt;40,'Raw Data'!V25&gt;0),'Raw Data'!V25,40),"")</f>
        <v/>
      </c>
      <c r="W25" s="20" t="str">
        <f>IF(SUM('Raw Data'!$W25:$Z25)&gt;10,IF(AND(ISNUMBER('Raw Data'!W25),'Raw Data'!W25&lt;40,'Raw Data'!W25&gt;0),'Raw Data'!W25,40),"")</f>
        <v/>
      </c>
      <c r="X25" s="21" t="str">
        <f>IF(SUM('Raw Data'!$W25:$Z25)&gt;10,IF(AND(ISNUMBER('Raw Data'!X25),'Raw Data'!X25&lt;40,'Raw Data'!X25&gt;0),'Raw Data'!X25,40),"")</f>
        <v/>
      </c>
      <c r="Y25" s="21" t="str">
        <f>IF(SUM('Raw Data'!$W25:$Z25)&gt;10,IF(AND(ISNUMBER('Raw Data'!Y25),'Raw Data'!Y25&lt;40,'Raw Data'!Y25&gt;0),'Raw Data'!Y25,40),"")</f>
        <v/>
      </c>
      <c r="Z25" s="22" t="str">
        <f>IF(SUM('Raw Data'!$W25:$Z25)&gt;10,IF(AND(ISNUMBER('Raw Data'!Z25),'Raw Data'!Z25&lt;40,'Raw Data'!Z25&gt;0),'Raw Data'!Z25,40),"")</f>
        <v/>
      </c>
      <c r="AA25" s="20" t="str">
        <f>IF(SUM('Raw Data'!$AA25:$AD25)&gt;10,IF(AND(ISNUMBER('Raw Data'!AA25),'Raw Data'!AA25&lt;40,'Raw Data'!AA25&gt;0),'Raw Data'!AA25,40),"")</f>
        <v/>
      </c>
      <c r="AB25" s="21" t="str">
        <f>IF(SUM('Raw Data'!$AA25:$AD25)&gt;10,IF(AND(ISNUMBER('Raw Data'!AB25),'Raw Data'!AB25&lt;40,'Raw Data'!AB25&gt;0),'Raw Data'!AB25,40),"")</f>
        <v/>
      </c>
      <c r="AC25" s="21" t="str">
        <f>IF(SUM('Raw Data'!$AA25:$AD25)&gt;10,IF(AND(ISNUMBER('Raw Data'!AC25),'Raw Data'!AC25&lt;40,'Raw Data'!AC25&gt;0),'Raw Data'!AC25,40),"")</f>
        <v/>
      </c>
      <c r="AD25" s="22" t="str">
        <f>IF(SUM('Raw Data'!$AA25:$AD25)&gt;10,IF(AND(ISNUMBER('Raw Data'!AD25),'Raw Data'!AD25&lt;40,'Raw Data'!AD25&gt;0),'Raw Data'!AD25,40),"")</f>
        <v/>
      </c>
      <c r="AE25" s="20" t="str">
        <f>IF(SUM('Raw Data'!$AE25:$AH25)&gt;10,IF(AND(ISNUMBER('Raw Data'!AE25),'Raw Data'!AE25&lt;40,'Raw Data'!AE25&gt;0),'Raw Data'!AE25,40),"")</f>
        <v/>
      </c>
      <c r="AF25" s="21" t="str">
        <f>IF(SUM('Raw Data'!$AE25:$AH25)&gt;10,IF(AND(ISNUMBER('Raw Data'!AF25),'Raw Data'!AF25&lt;40,'Raw Data'!AF25&gt;0),'Raw Data'!AF25,40),"")</f>
        <v/>
      </c>
      <c r="AG25" s="21" t="str">
        <f>IF(SUM('Raw Data'!$AE25:$AH25)&gt;10,IF(AND(ISNUMBER('Raw Data'!AG25),'Raw Data'!AG25&lt;40,'Raw Data'!AG25&gt;0),'Raw Data'!AG25,40),"")</f>
        <v/>
      </c>
      <c r="AH25" s="22" t="str">
        <f>IF(SUM('Raw Data'!$AE25:$AH25)&gt;10,IF(AND(ISNUMBER('Raw Data'!AH25),'Raw Data'!AH25&lt;40,'Raw Data'!AH25&gt;0),'Raw Data'!AH25,40),"")</f>
        <v/>
      </c>
      <c r="AI25" s="30" t="str">
        <f t="shared" si="37"/>
        <v/>
      </c>
      <c r="AJ25" s="31" t="str">
        <f t="shared" si="38"/>
        <v/>
      </c>
      <c r="AK25" s="32" t="str">
        <f t="shared" si="0"/>
        <v/>
      </c>
      <c r="AL25" s="31" t="str">
        <f t="shared" si="1"/>
        <v/>
      </c>
      <c r="AM25" s="31" t="str">
        <f t="shared" si="2"/>
        <v/>
      </c>
      <c r="AN25" s="31" t="str">
        <f t="shared" si="3"/>
        <v/>
      </c>
      <c r="AO25" s="31" t="str">
        <f t="shared" si="4"/>
        <v/>
      </c>
      <c r="AP25" s="33" t="str">
        <f t="shared" si="5"/>
        <v/>
      </c>
      <c r="AQ25" s="30" t="str">
        <f t="shared" si="39"/>
        <v/>
      </c>
      <c r="AR25" s="31" t="str">
        <f t="shared" si="6"/>
        <v/>
      </c>
      <c r="AS25" s="31" t="str">
        <f t="shared" si="7"/>
        <v/>
      </c>
      <c r="AT25" s="31" t="str">
        <f t="shared" si="8"/>
        <v/>
      </c>
      <c r="AU25" s="31" t="str">
        <f t="shared" si="9"/>
        <v/>
      </c>
      <c r="AV25" s="31" t="str">
        <f t="shared" si="10"/>
        <v/>
      </c>
      <c r="AW25" s="31" t="str">
        <f t="shared" si="11"/>
        <v/>
      </c>
      <c r="AX25" s="33" t="str">
        <f t="shared" si="12"/>
        <v/>
      </c>
      <c r="AY25" s="30" t="str">
        <f t="shared" si="13"/>
        <v/>
      </c>
      <c r="AZ25" s="31" t="str">
        <f t="shared" si="14"/>
        <v/>
      </c>
      <c r="BA25" s="31" t="str">
        <f t="shared" si="15"/>
        <v/>
      </c>
      <c r="BB25" s="31" t="str">
        <f t="shared" si="16"/>
        <v/>
      </c>
      <c r="BC25" s="31" t="str">
        <f t="shared" si="17"/>
        <v/>
      </c>
      <c r="BD25" s="31" t="str">
        <f t="shared" si="18"/>
        <v/>
      </c>
      <c r="BE25" s="31" t="str">
        <f t="shared" si="19"/>
        <v/>
      </c>
      <c r="BF25" s="33" t="str">
        <f t="shared" si="20"/>
        <v/>
      </c>
      <c r="BG25" s="30" t="str">
        <f t="shared" si="40"/>
        <v/>
      </c>
      <c r="BH25" s="31" t="str">
        <f t="shared" si="41"/>
        <v/>
      </c>
      <c r="BI25" s="31" t="str">
        <f t="shared" si="42"/>
        <v/>
      </c>
      <c r="BJ25" s="31" t="str">
        <f t="shared" si="43"/>
        <v/>
      </c>
      <c r="BK25" s="31" t="str">
        <f t="shared" si="44"/>
        <v/>
      </c>
      <c r="BL25" s="31" t="str">
        <f t="shared" si="45"/>
        <v/>
      </c>
      <c r="BM25" s="31" t="str">
        <f t="shared" si="46"/>
        <v/>
      </c>
      <c r="BN25" s="33" t="str">
        <f t="shared" si="47"/>
        <v/>
      </c>
      <c r="BO25" s="34" t="str">
        <f t="shared" si="48"/>
        <v/>
      </c>
      <c r="BP25" s="35" t="str">
        <f t="shared" si="22"/>
        <v/>
      </c>
      <c r="BQ25" s="35" t="str">
        <f t="shared" si="23"/>
        <v/>
      </c>
      <c r="BR25" s="35" t="str">
        <f t="shared" si="24"/>
        <v/>
      </c>
      <c r="BS25" s="35" t="str">
        <f t="shared" si="25"/>
        <v/>
      </c>
      <c r="BT25" s="35" t="str">
        <f t="shared" si="26"/>
        <v/>
      </c>
      <c r="BU25" s="35" t="str">
        <f t="shared" si="27"/>
        <v/>
      </c>
      <c r="BV25" s="36" t="str">
        <f t="shared" si="28"/>
        <v/>
      </c>
      <c r="BW25" s="34" t="str">
        <f t="shared" si="49"/>
        <v/>
      </c>
      <c r="BX25" s="35" t="str">
        <f t="shared" si="29"/>
        <v/>
      </c>
      <c r="BY25" s="35" t="str">
        <f t="shared" si="30"/>
        <v/>
      </c>
      <c r="BZ25" s="35" t="str">
        <f t="shared" si="31"/>
        <v/>
      </c>
      <c r="CA25" s="35" t="str">
        <f t="shared" si="32"/>
        <v/>
      </c>
      <c r="CB25" s="35" t="str">
        <f t="shared" si="33"/>
        <v/>
      </c>
      <c r="CC25" s="35" t="str">
        <f t="shared" si="34"/>
        <v/>
      </c>
      <c r="CD25" s="36" t="str">
        <f t="shared" si="35"/>
        <v/>
      </c>
      <c r="CE25" s="34" t="str">
        <f t="shared" si="50"/>
        <v/>
      </c>
      <c r="CF25" s="35" t="str">
        <f t="shared" si="51"/>
        <v/>
      </c>
      <c r="CG25" s="35" t="str">
        <f t="shared" si="52"/>
        <v/>
      </c>
      <c r="CH25" s="35" t="str">
        <f t="shared" si="53"/>
        <v/>
      </c>
      <c r="CI25" s="35" t="str">
        <f t="shared" si="54"/>
        <v/>
      </c>
      <c r="CJ25" s="35" t="str">
        <f t="shared" si="55"/>
        <v/>
      </c>
      <c r="CK25" s="35" t="str">
        <f t="shared" si="56"/>
        <v/>
      </c>
      <c r="CL25" s="95" t="str">
        <f t="shared" si="57"/>
        <v/>
      </c>
      <c r="CM25" s="35" t="str">
        <f t="shared" si="66"/>
        <v/>
      </c>
      <c r="CN25" s="35" t="str">
        <f t="shared" si="67"/>
        <v/>
      </c>
      <c r="CO25" s="35" t="str">
        <f t="shared" si="68"/>
        <v/>
      </c>
      <c r="CP25" s="35" t="str">
        <f t="shared" si="69"/>
        <v/>
      </c>
      <c r="CQ25" s="35" t="str">
        <f t="shared" si="70"/>
        <v/>
      </c>
      <c r="CR25" s="35" t="str">
        <f t="shared" si="71"/>
        <v/>
      </c>
      <c r="CS25" s="35" t="str">
        <f t="shared" si="72"/>
        <v/>
      </c>
      <c r="CT25" s="35" t="str">
        <f t="shared" si="73"/>
        <v/>
      </c>
    </row>
    <row r="26" spans="1:98" s="18" customFormat="1" ht="15" customHeight="1" x14ac:dyDescent="0.25">
      <c r="A26" s="6" t="str">
        <f>IF('Raw Data'!A26="","",'Raw Data'!A26)</f>
        <v/>
      </c>
      <c r="B26" s="6" t="str">
        <f>IF('Raw Data'!B26="","",'Raw Data'!B26)</f>
        <v/>
      </c>
      <c r="C26" s="59" t="str">
        <f>IF(SUM('Raw Data'!$C26:$F26)&gt;10,IF(AND(ISNUMBER('Raw Data'!C26),'Raw Data'!C26&lt;40,'Raw Data'!C26&gt;0),'Raw Data'!C26,40),"")</f>
        <v/>
      </c>
      <c r="D26" s="60" t="str">
        <f>IF(SUM('Raw Data'!$C26:$F26)&gt;10,IF(AND(ISNUMBER('Raw Data'!D26),'Raw Data'!D26&lt;40,'Raw Data'!D26&gt;0),'Raw Data'!D26,40),"")</f>
        <v/>
      </c>
      <c r="E26" s="60" t="str">
        <f>IF(SUM('Raw Data'!$C26:$F26)&gt;10,IF(AND(ISNUMBER('Raw Data'!E26),'Raw Data'!E26&lt;40,'Raw Data'!E26&gt;0),'Raw Data'!E26,40),"")</f>
        <v/>
      </c>
      <c r="F26" s="61" t="str">
        <f>IF(SUM('Raw Data'!$C26:$F26)&gt;10,IF(AND(ISNUMBER('Raw Data'!F26),'Raw Data'!F26&lt;40,'Raw Data'!F26&gt;0),'Raw Data'!F26,40),"")</f>
        <v/>
      </c>
      <c r="G26" s="59" t="str">
        <f>IF(SUM('Raw Data'!$G26:$J26)&gt;10,IF(AND(ISNUMBER('Raw Data'!G26),'Raw Data'!G26&lt;40,'Raw Data'!G26&gt;0),'Raw Data'!G26,40),"")</f>
        <v/>
      </c>
      <c r="H26" s="60" t="str">
        <f>IF(SUM('Raw Data'!$G26:$J26)&gt;10,IF(AND(ISNUMBER('Raw Data'!H26),'Raw Data'!H26&lt;40,'Raw Data'!H26&gt;0),'Raw Data'!H26,40),"")</f>
        <v/>
      </c>
      <c r="I26" s="60" t="str">
        <f>IF(SUM('Raw Data'!$G26:$J26)&gt;10,IF(AND(ISNUMBER('Raw Data'!I26),'Raw Data'!I26&lt;40,'Raw Data'!I26&gt;0),'Raw Data'!I26,40),"")</f>
        <v/>
      </c>
      <c r="J26" s="61" t="str">
        <f>IF(SUM('Raw Data'!$G26:$J26)&gt;10,IF(AND(ISNUMBER('Raw Data'!J26),'Raw Data'!J26&lt;40,'Raw Data'!J26&gt;0),'Raw Data'!J26,40),"")</f>
        <v/>
      </c>
      <c r="K26" s="59" t="str">
        <f>IF(SUM('Raw Data'!$K26:$N26)&gt;10,IF(AND(ISNUMBER('Raw Data'!K26),'Raw Data'!K26&lt;40,'Raw Data'!K26&gt;0),'Raw Data'!K26,40),"")</f>
        <v/>
      </c>
      <c r="L26" s="60" t="str">
        <f>IF(SUM('Raw Data'!$K26:$N26)&gt;10,IF(AND(ISNUMBER('Raw Data'!L26),'Raw Data'!L26&lt;40,'Raw Data'!L26&gt;0),'Raw Data'!L26,40),"")</f>
        <v/>
      </c>
      <c r="M26" s="60" t="str">
        <f>IF(SUM('Raw Data'!$K26:$N26)&gt;10,IF(AND(ISNUMBER('Raw Data'!M26),'Raw Data'!M26&lt;40,'Raw Data'!M26&gt;0),'Raw Data'!M26,40),"")</f>
        <v/>
      </c>
      <c r="N26" s="61" t="str">
        <f>IF(SUM('Raw Data'!$K26:$N26)&gt;10,IF(AND(ISNUMBER('Raw Data'!N26),'Raw Data'!N26&lt;40,'Raw Data'!N26&gt;0),'Raw Data'!N26,40),"")</f>
        <v/>
      </c>
      <c r="O26" s="59" t="str">
        <f>IF(SUM('Raw Data'!$O26:$R26)&gt;10,IF(AND(ISNUMBER('Raw Data'!O26),'Raw Data'!O26&lt;40,'Raw Data'!O26&gt;0),'Raw Data'!O26,40),"")</f>
        <v/>
      </c>
      <c r="P26" s="60" t="str">
        <f>IF(SUM('Raw Data'!$O26:$R26)&gt;10,IF(AND(ISNUMBER('Raw Data'!P26),'Raw Data'!P26&lt;40,'Raw Data'!P26&gt;0),'Raw Data'!P26,40),"")</f>
        <v/>
      </c>
      <c r="Q26" s="60" t="str">
        <f>IF(SUM('Raw Data'!$O26:$R26)&gt;10,IF(AND(ISNUMBER('Raw Data'!Q26),'Raw Data'!Q26&lt;40,'Raw Data'!Q26&gt;0),'Raw Data'!Q26,40),"")</f>
        <v/>
      </c>
      <c r="R26" s="61" t="str">
        <f>IF(SUM('Raw Data'!$O26:$R26)&gt;10,IF(AND(ISNUMBER('Raw Data'!R26),'Raw Data'!R26&lt;40,'Raw Data'!R26&gt;0),'Raw Data'!R26,40),"")</f>
        <v/>
      </c>
      <c r="S26" s="59" t="str">
        <f>IF(SUM('Raw Data'!$S26:$V26)&gt;10,IF(AND(ISNUMBER('Raw Data'!S26),'Raw Data'!S26&lt;40,'Raw Data'!S26&gt;0),'Raw Data'!S26,40),"")</f>
        <v/>
      </c>
      <c r="T26" s="60" t="str">
        <f>IF(SUM('Raw Data'!$S26:$V26)&gt;10,IF(AND(ISNUMBER('Raw Data'!T26),'Raw Data'!T26&lt;40,'Raw Data'!T26&gt;0),'Raw Data'!T26,40),"")</f>
        <v/>
      </c>
      <c r="U26" s="60" t="str">
        <f>IF(SUM('Raw Data'!$S26:$V26)&gt;10,IF(AND(ISNUMBER('Raw Data'!U26),'Raw Data'!U26&lt;40,'Raw Data'!U26&gt;0),'Raw Data'!U26,40),"")</f>
        <v/>
      </c>
      <c r="V26" s="61" t="str">
        <f>IF(SUM('Raw Data'!$S26:$V26)&gt;10,IF(AND(ISNUMBER('Raw Data'!V26),'Raw Data'!V26&lt;40,'Raw Data'!V26&gt;0),'Raw Data'!V26,40),"")</f>
        <v/>
      </c>
      <c r="W26" s="59" t="str">
        <f>IF(SUM('Raw Data'!$W26:$Z26)&gt;10,IF(AND(ISNUMBER('Raw Data'!W26),'Raw Data'!W26&lt;40,'Raw Data'!W26&gt;0),'Raw Data'!W26,40),"")</f>
        <v/>
      </c>
      <c r="X26" s="60" t="str">
        <f>IF(SUM('Raw Data'!$W26:$Z26)&gt;10,IF(AND(ISNUMBER('Raw Data'!X26),'Raw Data'!X26&lt;40,'Raw Data'!X26&gt;0),'Raw Data'!X26,40),"")</f>
        <v/>
      </c>
      <c r="Y26" s="60" t="str">
        <f>IF(SUM('Raw Data'!$W26:$Z26)&gt;10,IF(AND(ISNUMBER('Raw Data'!Y26),'Raw Data'!Y26&lt;40,'Raw Data'!Y26&gt;0),'Raw Data'!Y26,40),"")</f>
        <v/>
      </c>
      <c r="Z26" s="61" t="str">
        <f>IF(SUM('Raw Data'!$W26:$Z26)&gt;10,IF(AND(ISNUMBER('Raw Data'!Z26),'Raw Data'!Z26&lt;40,'Raw Data'!Z26&gt;0),'Raw Data'!Z26,40),"")</f>
        <v/>
      </c>
      <c r="AA26" s="59" t="str">
        <f>IF(SUM('Raw Data'!$AA26:$AD26)&gt;10,IF(AND(ISNUMBER('Raw Data'!AA26),'Raw Data'!AA26&lt;40,'Raw Data'!AA26&gt;0),'Raw Data'!AA26,40),"")</f>
        <v/>
      </c>
      <c r="AB26" s="60" t="str">
        <f>IF(SUM('Raw Data'!$AA26:$AD26)&gt;10,IF(AND(ISNUMBER('Raw Data'!AB26),'Raw Data'!AB26&lt;40,'Raw Data'!AB26&gt;0),'Raw Data'!AB26,40),"")</f>
        <v/>
      </c>
      <c r="AC26" s="60" t="str">
        <f>IF(SUM('Raw Data'!$AA26:$AD26)&gt;10,IF(AND(ISNUMBER('Raw Data'!AC26),'Raw Data'!AC26&lt;40,'Raw Data'!AC26&gt;0),'Raw Data'!AC26,40),"")</f>
        <v/>
      </c>
      <c r="AD26" s="61" t="str">
        <f>IF(SUM('Raw Data'!$AA26:$AD26)&gt;10,IF(AND(ISNUMBER('Raw Data'!AD26),'Raw Data'!AD26&lt;40,'Raw Data'!AD26&gt;0),'Raw Data'!AD26,40),"")</f>
        <v/>
      </c>
      <c r="AE26" s="59" t="str">
        <f>IF(SUM('Raw Data'!$AE26:$AH26)&gt;10,IF(AND(ISNUMBER('Raw Data'!AE26),'Raw Data'!AE26&lt;40,'Raw Data'!AE26&gt;0),'Raw Data'!AE26,40),"")</f>
        <v/>
      </c>
      <c r="AF26" s="60" t="str">
        <f>IF(SUM('Raw Data'!$AE26:$AH26)&gt;10,IF(AND(ISNUMBER('Raw Data'!AF26),'Raw Data'!AF26&lt;40,'Raw Data'!AF26&gt;0),'Raw Data'!AF26,40),"")</f>
        <v/>
      </c>
      <c r="AG26" s="60" t="str">
        <f>IF(SUM('Raw Data'!$AE26:$AH26)&gt;10,IF(AND(ISNUMBER('Raw Data'!AG26),'Raw Data'!AG26&lt;40,'Raw Data'!AG26&gt;0),'Raw Data'!AG26,40),"")</f>
        <v/>
      </c>
      <c r="AH26" s="61" t="str">
        <f>IF(SUM('Raw Data'!$AE26:$AH26)&gt;10,IF(AND(ISNUMBER('Raw Data'!AH26),'Raw Data'!AH26&lt;40,'Raw Data'!AH26&gt;0),'Raw Data'!AH26,40),"")</f>
        <v/>
      </c>
      <c r="AI26" s="62" t="str">
        <f t="shared" si="37"/>
        <v/>
      </c>
      <c r="AJ26" s="63" t="str">
        <f t="shared" si="38"/>
        <v/>
      </c>
      <c r="AK26" s="64" t="str">
        <f t="shared" si="0"/>
        <v/>
      </c>
      <c r="AL26" s="63" t="str">
        <f t="shared" si="1"/>
        <v/>
      </c>
      <c r="AM26" s="63" t="str">
        <f t="shared" si="2"/>
        <v/>
      </c>
      <c r="AN26" s="63" t="str">
        <f t="shared" si="3"/>
        <v/>
      </c>
      <c r="AO26" s="63" t="str">
        <f t="shared" si="4"/>
        <v/>
      </c>
      <c r="AP26" s="65" t="str">
        <f t="shared" si="5"/>
        <v/>
      </c>
      <c r="AQ26" s="62" t="str">
        <f t="shared" si="39"/>
        <v/>
      </c>
      <c r="AR26" s="63" t="str">
        <f t="shared" si="6"/>
        <v/>
      </c>
      <c r="AS26" s="63" t="str">
        <f t="shared" si="7"/>
        <v/>
      </c>
      <c r="AT26" s="63" t="str">
        <f t="shared" si="8"/>
        <v/>
      </c>
      <c r="AU26" s="63" t="str">
        <f t="shared" si="9"/>
        <v/>
      </c>
      <c r="AV26" s="63" t="str">
        <f t="shared" si="10"/>
        <v/>
      </c>
      <c r="AW26" s="63" t="str">
        <f t="shared" si="11"/>
        <v/>
      </c>
      <c r="AX26" s="65" t="str">
        <f t="shared" si="12"/>
        <v/>
      </c>
      <c r="AY26" s="62" t="str">
        <f t="shared" si="13"/>
        <v/>
      </c>
      <c r="AZ26" s="63" t="str">
        <f t="shared" si="14"/>
        <v/>
      </c>
      <c r="BA26" s="63" t="str">
        <f t="shared" si="15"/>
        <v/>
      </c>
      <c r="BB26" s="63" t="str">
        <f t="shared" si="16"/>
        <v/>
      </c>
      <c r="BC26" s="63" t="str">
        <f t="shared" si="17"/>
        <v/>
      </c>
      <c r="BD26" s="63" t="str">
        <f t="shared" si="18"/>
        <v/>
      </c>
      <c r="BE26" s="63" t="str">
        <f t="shared" si="19"/>
        <v/>
      </c>
      <c r="BF26" s="65" t="str">
        <f t="shared" si="20"/>
        <v/>
      </c>
      <c r="BG26" s="62" t="str">
        <f t="shared" si="40"/>
        <v/>
      </c>
      <c r="BH26" s="63" t="str">
        <f t="shared" si="41"/>
        <v/>
      </c>
      <c r="BI26" s="63" t="str">
        <f t="shared" si="42"/>
        <v/>
      </c>
      <c r="BJ26" s="63" t="str">
        <f t="shared" si="43"/>
        <v/>
      </c>
      <c r="BK26" s="63" t="str">
        <f t="shared" si="44"/>
        <v/>
      </c>
      <c r="BL26" s="63" t="str">
        <f t="shared" si="45"/>
        <v/>
      </c>
      <c r="BM26" s="63" t="str">
        <f t="shared" si="46"/>
        <v/>
      </c>
      <c r="BN26" s="65" t="str">
        <f t="shared" si="47"/>
        <v/>
      </c>
      <c r="BO26" s="66" t="str">
        <f t="shared" si="48"/>
        <v/>
      </c>
      <c r="BP26" s="67" t="str">
        <f t="shared" si="22"/>
        <v/>
      </c>
      <c r="BQ26" s="67" t="str">
        <f t="shared" si="23"/>
        <v/>
      </c>
      <c r="BR26" s="67" t="str">
        <f t="shared" si="24"/>
        <v/>
      </c>
      <c r="BS26" s="67" t="str">
        <f t="shared" si="25"/>
        <v/>
      </c>
      <c r="BT26" s="67" t="str">
        <f t="shared" si="26"/>
        <v/>
      </c>
      <c r="BU26" s="67" t="str">
        <f t="shared" si="27"/>
        <v/>
      </c>
      <c r="BV26" s="68" t="str">
        <f t="shared" si="28"/>
        <v/>
      </c>
      <c r="BW26" s="66" t="str">
        <f t="shared" si="49"/>
        <v/>
      </c>
      <c r="BX26" s="67" t="str">
        <f t="shared" si="29"/>
        <v/>
      </c>
      <c r="BY26" s="67" t="str">
        <f t="shared" si="30"/>
        <v/>
      </c>
      <c r="BZ26" s="67" t="str">
        <f t="shared" si="31"/>
        <v/>
      </c>
      <c r="CA26" s="67" t="str">
        <f t="shared" si="32"/>
        <v/>
      </c>
      <c r="CB26" s="67" t="str">
        <f t="shared" si="33"/>
        <v/>
      </c>
      <c r="CC26" s="67" t="str">
        <f t="shared" si="34"/>
        <v/>
      </c>
      <c r="CD26" s="68" t="str">
        <f t="shared" si="35"/>
        <v/>
      </c>
      <c r="CE26" s="66" t="str">
        <f t="shared" si="50"/>
        <v/>
      </c>
      <c r="CF26" s="67" t="str">
        <f t="shared" si="51"/>
        <v/>
      </c>
      <c r="CG26" s="67" t="str">
        <f t="shared" si="52"/>
        <v/>
      </c>
      <c r="CH26" s="67" t="str">
        <f t="shared" si="53"/>
        <v/>
      </c>
      <c r="CI26" s="67" t="str">
        <f t="shared" si="54"/>
        <v/>
      </c>
      <c r="CJ26" s="67" t="str">
        <f t="shared" si="55"/>
        <v/>
      </c>
      <c r="CK26" s="67" t="str">
        <f t="shared" si="56"/>
        <v/>
      </c>
      <c r="CL26" s="96" t="str">
        <f t="shared" si="57"/>
        <v/>
      </c>
      <c r="CM26" s="35" t="str">
        <f t="shared" si="66"/>
        <v/>
      </c>
      <c r="CN26" s="35" t="str">
        <f t="shared" si="67"/>
        <v/>
      </c>
      <c r="CO26" s="35" t="str">
        <f t="shared" si="68"/>
        <v/>
      </c>
      <c r="CP26" s="35" t="str">
        <f t="shared" si="69"/>
        <v/>
      </c>
      <c r="CQ26" s="35" t="str">
        <f t="shared" si="70"/>
        <v/>
      </c>
      <c r="CR26" s="35" t="str">
        <f t="shared" si="71"/>
        <v/>
      </c>
      <c r="CS26" s="35" t="str">
        <f t="shared" si="72"/>
        <v/>
      </c>
      <c r="CT26" s="35" t="str">
        <f t="shared" si="73"/>
        <v/>
      </c>
    </row>
    <row r="27" spans="1:98" ht="15" customHeight="1" x14ac:dyDescent="0.25">
      <c r="A27" s="6" t="s">
        <v>39</v>
      </c>
      <c r="B27" s="6" t="str">
        <f>IF('Raw Data'!B27="","",'Raw Data'!B27)</f>
        <v>EPHS115450-1A</v>
      </c>
      <c r="C27" s="59">
        <f>IF(SUM('Raw Data'!$C27:$F27)&gt;10,IF(AND(ISNUMBER('Raw Data'!C27),'Raw Data'!C27&lt;40,'Raw Data'!C27&gt;0),'Raw Data'!C27,40),"")</f>
        <v>22.29</v>
      </c>
      <c r="D27" s="60">
        <f>IF(SUM('Raw Data'!$C27:$F27)&gt;10,IF(AND(ISNUMBER('Raw Data'!D27),'Raw Data'!D27&lt;40,'Raw Data'!D27&gt;0),'Raw Data'!D27,40),"")</f>
        <v>31.77</v>
      </c>
      <c r="E27" s="60">
        <f>IF(SUM('Raw Data'!$C27:$F27)&gt;10,IF(AND(ISNUMBER('Raw Data'!E27),'Raw Data'!E27&lt;40,'Raw Data'!E27&gt;0),'Raw Data'!E27,40),"")</f>
        <v>23.2</v>
      </c>
      <c r="F27" s="61">
        <f>IF(SUM('Raw Data'!$C27:$F27)&gt;10,IF(AND(ISNUMBER('Raw Data'!F27),'Raw Data'!F27&lt;40,'Raw Data'!F27&gt;0),'Raw Data'!F27,40),"")</f>
        <v>34.21</v>
      </c>
      <c r="G27" s="59" t="str">
        <f>IF(SUM('Raw Data'!$G27:$J27)&gt;10,IF(AND(ISNUMBER('Raw Data'!G27),'Raw Data'!G27&lt;40,'Raw Data'!G27&gt;0),'Raw Data'!G27,40),"")</f>
        <v/>
      </c>
      <c r="H27" s="60" t="str">
        <f>IF(SUM('Raw Data'!$G27:$J27)&gt;10,IF(AND(ISNUMBER('Raw Data'!H27),'Raw Data'!H27&lt;40,'Raw Data'!H27&gt;0),'Raw Data'!H27,40),"")</f>
        <v/>
      </c>
      <c r="I27" s="60" t="str">
        <f>IF(SUM('Raw Data'!$G27:$J27)&gt;10,IF(AND(ISNUMBER('Raw Data'!I27),'Raw Data'!I27&lt;40,'Raw Data'!I27&gt;0),'Raw Data'!I27,40),"")</f>
        <v/>
      </c>
      <c r="J27" s="61" t="str">
        <f>IF(SUM('Raw Data'!$G27:$J27)&gt;10,IF(AND(ISNUMBER('Raw Data'!J27),'Raw Data'!J27&lt;40,'Raw Data'!J27&gt;0),'Raw Data'!J27,40),"")</f>
        <v/>
      </c>
      <c r="K27" s="59" t="str">
        <f>IF(SUM('Raw Data'!$K27:$N27)&gt;10,IF(AND(ISNUMBER('Raw Data'!K27),'Raw Data'!K27&lt;40,'Raw Data'!K27&gt;0),'Raw Data'!K27,40),"")</f>
        <v/>
      </c>
      <c r="L27" s="60" t="str">
        <f>IF(SUM('Raw Data'!$K27:$N27)&gt;10,IF(AND(ISNUMBER('Raw Data'!L27),'Raw Data'!L27&lt;40,'Raw Data'!L27&gt;0),'Raw Data'!L27,40),"")</f>
        <v/>
      </c>
      <c r="M27" s="60" t="str">
        <f>IF(SUM('Raw Data'!$K27:$N27)&gt;10,IF(AND(ISNUMBER('Raw Data'!M27),'Raw Data'!M27&lt;40,'Raw Data'!M27&gt;0),'Raw Data'!M27,40),"")</f>
        <v/>
      </c>
      <c r="N27" s="61" t="str">
        <f>IF(SUM('Raw Data'!$K27:$N27)&gt;10,IF(AND(ISNUMBER('Raw Data'!N27),'Raw Data'!N27&lt;40,'Raw Data'!N27&gt;0),'Raw Data'!N27,40),"")</f>
        <v/>
      </c>
      <c r="O27" s="59" t="str">
        <f>IF(SUM('Raw Data'!$O27:$R27)&gt;10,IF(AND(ISNUMBER('Raw Data'!O27),'Raw Data'!O27&lt;40,'Raw Data'!O27&gt;0),'Raw Data'!O27,40),"")</f>
        <v/>
      </c>
      <c r="P27" s="60" t="str">
        <f>IF(SUM('Raw Data'!$O27:$R27)&gt;10,IF(AND(ISNUMBER('Raw Data'!P27),'Raw Data'!P27&lt;40,'Raw Data'!P27&gt;0),'Raw Data'!P27,40),"")</f>
        <v/>
      </c>
      <c r="Q27" s="60" t="str">
        <f>IF(SUM('Raw Data'!$O27:$R27)&gt;10,IF(AND(ISNUMBER('Raw Data'!Q27),'Raw Data'!Q27&lt;40,'Raw Data'!Q27&gt;0),'Raw Data'!Q27,40),"")</f>
        <v/>
      </c>
      <c r="R27" s="61" t="str">
        <f>IF(SUM('Raw Data'!$O27:$R27)&gt;10,IF(AND(ISNUMBER('Raw Data'!R27),'Raw Data'!R27&lt;40,'Raw Data'!R27&gt;0),'Raw Data'!R27,40),"")</f>
        <v/>
      </c>
      <c r="S27" s="59" t="str">
        <f>IF(SUM('Raw Data'!$S27:$V27)&gt;10,IF(AND(ISNUMBER('Raw Data'!S27),'Raw Data'!S27&lt;40,'Raw Data'!S27&gt;0),'Raw Data'!S27,40),"")</f>
        <v/>
      </c>
      <c r="T27" s="60" t="str">
        <f>IF(SUM('Raw Data'!$S27:$V27)&gt;10,IF(AND(ISNUMBER('Raw Data'!T27),'Raw Data'!T27&lt;40,'Raw Data'!T27&gt;0),'Raw Data'!T27,40),"")</f>
        <v/>
      </c>
      <c r="U27" s="60" t="str">
        <f>IF(SUM('Raw Data'!$S27:$V27)&gt;10,IF(AND(ISNUMBER('Raw Data'!U27),'Raw Data'!U27&lt;40,'Raw Data'!U27&gt;0),'Raw Data'!U27,40),"")</f>
        <v/>
      </c>
      <c r="V27" s="61" t="str">
        <f>IF(SUM('Raw Data'!$S27:$V27)&gt;10,IF(AND(ISNUMBER('Raw Data'!V27),'Raw Data'!V27&lt;40,'Raw Data'!V27&gt;0),'Raw Data'!V27,40),"")</f>
        <v/>
      </c>
      <c r="W27" s="59" t="str">
        <f>IF(SUM('Raw Data'!$W27:$Z27)&gt;10,IF(AND(ISNUMBER('Raw Data'!W27),'Raw Data'!W27&lt;40,'Raw Data'!W27&gt;0),'Raw Data'!W27,40),"")</f>
        <v/>
      </c>
      <c r="X27" s="60" t="str">
        <f>IF(SUM('Raw Data'!$W27:$Z27)&gt;10,IF(AND(ISNUMBER('Raw Data'!X27),'Raw Data'!X27&lt;40,'Raw Data'!X27&gt;0),'Raw Data'!X27,40),"")</f>
        <v/>
      </c>
      <c r="Y27" s="60" t="str">
        <f>IF(SUM('Raw Data'!$W27:$Z27)&gt;10,IF(AND(ISNUMBER('Raw Data'!Y27),'Raw Data'!Y27&lt;40,'Raw Data'!Y27&gt;0),'Raw Data'!Y27,40),"")</f>
        <v/>
      </c>
      <c r="Z27" s="61" t="str">
        <f>IF(SUM('Raw Data'!$W27:$Z27)&gt;10,IF(AND(ISNUMBER('Raw Data'!Z27),'Raw Data'!Z27&lt;40,'Raw Data'!Z27&gt;0),'Raw Data'!Z27,40),"")</f>
        <v/>
      </c>
      <c r="AA27" s="59" t="str">
        <f>IF(SUM('Raw Data'!$AA27:$AD27)&gt;10,IF(AND(ISNUMBER('Raw Data'!AA27),'Raw Data'!AA27&lt;40,'Raw Data'!AA27&gt;0),'Raw Data'!AA27,40),"")</f>
        <v/>
      </c>
      <c r="AB27" s="60" t="str">
        <f>IF(SUM('Raw Data'!$AA27:$AD27)&gt;10,IF(AND(ISNUMBER('Raw Data'!AB27),'Raw Data'!AB27&lt;40,'Raw Data'!AB27&gt;0),'Raw Data'!AB27,40),"")</f>
        <v/>
      </c>
      <c r="AC27" s="60" t="str">
        <f>IF(SUM('Raw Data'!$AA27:$AD27)&gt;10,IF(AND(ISNUMBER('Raw Data'!AC27),'Raw Data'!AC27&lt;40,'Raw Data'!AC27&gt;0),'Raw Data'!AC27,40),"")</f>
        <v/>
      </c>
      <c r="AD27" s="61" t="str">
        <f>IF(SUM('Raw Data'!$AA27:$AD27)&gt;10,IF(AND(ISNUMBER('Raw Data'!AD27),'Raw Data'!AD27&lt;40,'Raw Data'!AD27&gt;0),'Raw Data'!AD27,40),"")</f>
        <v/>
      </c>
      <c r="AE27" s="59" t="str">
        <f>IF(SUM('Raw Data'!$AE27:$AH27)&gt;10,IF(AND(ISNUMBER('Raw Data'!AE27),'Raw Data'!AE27&lt;40,'Raw Data'!AE27&gt;0),'Raw Data'!AE27,40),"")</f>
        <v/>
      </c>
      <c r="AF27" s="60" t="str">
        <f>IF(SUM('Raw Data'!$AE27:$AH27)&gt;10,IF(AND(ISNUMBER('Raw Data'!AF27),'Raw Data'!AF27&lt;40,'Raw Data'!AF27&gt;0),'Raw Data'!AF27,40),"")</f>
        <v/>
      </c>
      <c r="AG27" s="60" t="str">
        <f>IF(SUM('Raw Data'!$AE27:$AH27)&gt;10,IF(AND(ISNUMBER('Raw Data'!AG27),'Raw Data'!AG27&lt;40,'Raw Data'!AG27&gt;0),'Raw Data'!AG27,40),"")</f>
        <v/>
      </c>
      <c r="AH27" s="61" t="str">
        <f>IF(SUM('Raw Data'!$AE27:$AH27)&gt;10,IF(AND(ISNUMBER('Raw Data'!AH27),'Raw Data'!AH27&lt;40,'Raw Data'!AH27&gt;0),'Raw Data'!AH27,40),"")</f>
        <v/>
      </c>
      <c r="AI27" s="62">
        <f>IF(ISNUMBER(C27),F27-C27,"")</f>
        <v>11.920000000000002</v>
      </c>
      <c r="AJ27" s="63" t="str">
        <f>IF(ISNUMBER(G27),J27-G27,"")</f>
        <v/>
      </c>
      <c r="AK27" s="64" t="str">
        <f>IF(ISNUMBER(K27),N27-K27,"")</f>
        <v/>
      </c>
      <c r="AL27" s="63" t="str">
        <f>IF(ISNUMBER(O27),R27-O27,"")</f>
        <v/>
      </c>
      <c r="AM27" s="63" t="str">
        <f>IF(ISNUMBER(S27),V27-S27,"")</f>
        <v/>
      </c>
      <c r="AN27" s="63" t="str">
        <f>IF(ISNUMBER(W27),Z27-W27,"")</f>
        <v/>
      </c>
      <c r="AO27" s="63" t="str">
        <f>IF(ISNUMBER(AA27),AD27-AA27,"")</f>
        <v/>
      </c>
      <c r="AP27" s="65" t="str">
        <f>IF(ISNUMBER(AE27),AH27-AE27,"")</f>
        <v/>
      </c>
      <c r="AQ27" s="62">
        <f>IF(ISNUMBER(C27),D27-C27,"")</f>
        <v>9.48</v>
      </c>
      <c r="AR27" s="63" t="str">
        <f>IF(ISNUMBER(G27),H27-G27,"")</f>
        <v/>
      </c>
      <c r="AS27" s="63" t="str">
        <f>IF(ISNUMBER(K27),L27-K27,"")</f>
        <v/>
      </c>
      <c r="AT27" s="63" t="str">
        <f>IF(ISNUMBER(O27),P27-O27,"")</f>
        <v/>
      </c>
      <c r="AU27" s="63" t="str">
        <f>IF(ISNUMBER(S27),T27-S27,"")</f>
        <v/>
      </c>
      <c r="AV27" s="63" t="str">
        <f>IF(ISNUMBER(W27),X27-W27,"")</f>
        <v/>
      </c>
      <c r="AW27" s="63" t="str">
        <f>IF(ISNUMBER(AA27),AB27-AA27,"")</f>
        <v/>
      </c>
      <c r="AX27" s="65" t="str">
        <f>IF(ISNUMBER(AE27),AF27-AE27,"")</f>
        <v/>
      </c>
      <c r="AY27" s="62">
        <f>IF(ISNUMBER(C27),E27-C27,"")</f>
        <v>0.91000000000000014</v>
      </c>
      <c r="AZ27" s="63" t="str">
        <f>IF(ISNUMBER(G27),I27-G27,"")</f>
        <v/>
      </c>
      <c r="BA27" s="63" t="str">
        <f>IF(ISNUMBER(K27),M27-K27,"")</f>
        <v/>
      </c>
      <c r="BB27" s="63" t="str">
        <f>IF(ISNUMBER(O27),Q27-O27,"")</f>
        <v/>
      </c>
      <c r="BC27" s="63" t="str">
        <f>IF(ISNUMBER(S27),U27-S27,"")</f>
        <v/>
      </c>
      <c r="BD27" s="63" t="str">
        <f>IF(ISNUMBER(W27),Y27-W27,"")</f>
        <v/>
      </c>
      <c r="BE27" s="63" t="str">
        <f>IF(ISNUMBER(AA27),AC27-AA27,"")</f>
        <v/>
      </c>
      <c r="BF27" s="65" t="str">
        <f>IF(ISNUMBER(AE27),AG27-AE27,"")</f>
        <v/>
      </c>
      <c r="BG27" s="62">
        <f t="shared" ref="BG27:BN28" si="74">IF(ISNUMBER(AI27), 2^(-AI27), "")</f>
        <v>2.5806104505893057E-4</v>
      </c>
      <c r="BH27" s="63" t="str">
        <f t="shared" si="74"/>
        <v/>
      </c>
      <c r="BI27" s="63" t="str">
        <f t="shared" si="74"/>
        <v/>
      </c>
      <c r="BJ27" s="63" t="str">
        <f t="shared" si="74"/>
        <v/>
      </c>
      <c r="BK27" s="63" t="str">
        <f t="shared" si="74"/>
        <v/>
      </c>
      <c r="BL27" s="63" t="str">
        <f t="shared" si="74"/>
        <v/>
      </c>
      <c r="BM27" s="63" t="str">
        <f t="shared" si="74"/>
        <v/>
      </c>
      <c r="BN27" s="65" t="str">
        <f t="shared" si="74"/>
        <v/>
      </c>
      <c r="BO27" s="66">
        <f>IF(ISNUMBER(C27), IF(AQ27&gt;=1, 2^(-D27)/(2^(-C27)-2^(-F27)), IF(AY27&gt;=1, 1-(2^(-E27)/(2^(-C27)-2^(-F27))), 50%)), "")</f>
        <v>1.4007083901614453E-3</v>
      </c>
      <c r="BP27" s="67" t="str">
        <f>IF(ISNUMBER(G27), IF(AR27&gt;=1, 2^(-H27)/(2^(-G27)-2^(-J27)), IF(AZ27&gt;=1, 1-(2^(-I27)/(2^(-G27)-2^(-J27))), 50%)), "")</f>
        <v/>
      </c>
      <c r="BQ27" s="67" t="str">
        <f>IF(ISNUMBER(K27), IF(AS27&gt;=1, 2^(-L27)/(2^(-K27)-2^(-N27)), IF(BA27&gt;=1, 1-(2^(-M27)/(2^(-K27)-2^(-N27))), 50%)), "")</f>
        <v/>
      </c>
      <c r="BR27" s="67" t="str">
        <f>IF(ISNUMBER(O27), IF(AT27&gt;=1, 2^(-P27)/(2^(-O27)-2^(-R27)), IF(BB27&gt;=1, 1-(2^(-Q27)/(2^(-O27)-2^(-R27))), 50%)), "")</f>
        <v/>
      </c>
      <c r="BS27" s="67" t="str">
        <f>IF(ISNUMBER(S27), IF(AU27&gt;=1, 2^(-T27)/(2^(-S27)-2^(-V27)), IF(BC27&gt;=1, 1-(2^(-U27)/(2^(-S27)-2^(-V27))), 50%)), "")</f>
        <v/>
      </c>
      <c r="BT27" s="67" t="str">
        <f>IF(ISNUMBER(W27), IF(AV27&gt;=1, 2^(-X27)/(2^(-W27)-2^(-Z27)), IF(BD27&gt;=1, 1-(2^(-Y27)/(2^(-W27)-2^(-Z27))), 50%)), "")</f>
        <v/>
      </c>
      <c r="BU27" s="67" t="str">
        <f>IF(ISNUMBER(AA27), IF(AW27&gt;=1, 2^(-AB27)/(2^(-AA27)-2^(-AD27)), IF(BE27&gt;=1, 1-(2^(-AC27)/(2^(-AA27)-2^(-AD27))), 50%)), "")</f>
        <v/>
      </c>
      <c r="BV27" s="68" t="str">
        <f>IF(ISNUMBER(AE27), IF(AX27&gt;=1, 2^(-AF27)/(2^(-AE27)-2^(-AH27)), IF(BF27&gt;=1, 1-(2^(-AG27)/(2^(-AE27)-2^(-AH27))), 50%)), "")</f>
        <v/>
      </c>
      <c r="BW27" s="66">
        <f>IF(ISNUMBER(C27), IF(AY27&gt;=1, 2^(-E27)/(2^(-C27)-2^(-F27)), IF(AQ27&gt;=1, 1-(2^(-D27)/(2^(-C27)-2^(-F27))), 50%)), "")</f>
        <v>0.99859929160983851</v>
      </c>
      <c r="BX27" s="67" t="str">
        <f>IF(ISNUMBER(G27), IF(AZ27&gt;=1, 2^(-I27)/(2^(-G27)-2^(-J27)), IF(AR27&gt;=1, 1-(2^(-H27)/(2^(-G27)-2^(-J27))), 50%)), "")</f>
        <v/>
      </c>
      <c r="BY27" s="67" t="str">
        <f>IF(ISNUMBER(K27), IF(BA27&gt;=1, 2^(-M27)/(2^(-K27)-2^(-N27)), IF(AS27&gt;=1, 1-(2^(-L27)/(2^(-K27)-2^(-N27))), 50%)), "")</f>
        <v/>
      </c>
      <c r="BZ27" s="67" t="str">
        <f>IF(ISNUMBER(O27), IF(BB27&gt;=1, 2^(-Q27)/(2^(-O27)-2^(-R27)), IF(AT27&gt;=1, 1-(2^(-P27)/(2^(-O27)-2^(-R27))), 50%)), "")</f>
        <v/>
      </c>
      <c r="CA27" s="67" t="str">
        <f>IF(ISNUMBER(S27), IF(BC27&gt;=1, 2^(-U27)/(2^(-S27)-2^(-V27)), IF(AU27&gt;=1, 1-(2^(-T27)/(2^(-S27)-2^(-V27))), 50%)), "")</f>
        <v/>
      </c>
      <c r="CB27" s="67" t="str">
        <f>IF(ISNUMBER(W27), IF(BD27&gt;=1, 2^(-Y27)/(2^(-W27)-2^(-Z27)), IF(AV27&gt;=1, 1-(2^(-X27)/(2^(-W27)-2^(-Z27))), 50%)), "")</f>
        <v/>
      </c>
      <c r="CC27" s="67" t="str">
        <f>IF(ISNUMBER(AA27), IF(BE27&gt;=1, 2^(-AC27)/(2^(-AA27)-2^(-AD27)), IF(AW27&gt;=1, 1-(2^(-AB27)/(2^(-AA27)-2^(-AD27))), 50%)), "")</f>
        <v/>
      </c>
      <c r="CD27" s="68" t="str">
        <f>IF(ISNUMBER(AE27), IF(BF27&gt;=1, 2^(-AG27)/(2^(-AE27)-2^(-AH27)), IF(AX27&gt;=1, 1-(2^(-AF27)/(2^(-AE27)-2^(-AH27))), 50%)), "")</f>
        <v/>
      </c>
      <c r="CE27" s="66">
        <f>IF(ISNUMBER(C27), IF((BW27+BO27)&lt;=1,1-BW27-BO27,"N/A"),"")</f>
        <v>4.163336342344337E-17</v>
      </c>
      <c r="CF27" s="67" t="str">
        <f>IF(ISNUMBER(G27), IF((BX27+BP27)&lt;=1,1-BX27-BP27,"N/A"),"")</f>
        <v/>
      </c>
      <c r="CG27" s="67" t="str">
        <f>IF(ISNUMBER(K27), IF((BY27+BQ27)&lt;=1,1-BY27-BQ27,"N/A"),"")</f>
        <v/>
      </c>
      <c r="CH27" s="67" t="str">
        <f>IF(ISNUMBER(O27), IF((BZ27+BR27)&lt;=1,1-BZ27-BR27,"N/A"),"")</f>
        <v/>
      </c>
      <c r="CI27" s="67" t="str">
        <f>IF(ISNUMBER(S27), IF((CA27+BS27)&lt;=1,1-CA27-BS27,"N/A"),"")</f>
        <v/>
      </c>
      <c r="CJ27" s="67" t="str">
        <f>IF(ISNUMBER(W27), IF((CB27+BT27)&lt;=1,1-CB27-BT27,"N/A"),"")</f>
        <v/>
      </c>
      <c r="CK27" s="67" t="str">
        <f>IF(ISNUMBER(AA27), IF((CC27+BU27)&lt;=1,1-CC27-BU27,"N/A"),"")</f>
        <v/>
      </c>
      <c r="CL27" s="96" t="str">
        <f>IF(ISNUMBER(AE27), IF((CD27+BV27)&lt;=1,1-CD27-BV27,"N/A"),"")</f>
        <v/>
      </c>
      <c r="CM27" s="35">
        <f t="shared" ref="CM27:CT28" si="75">IF(ISNUMBER(BO27), BO27+CE27, "")</f>
        <v>1.400708390161487E-3</v>
      </c>
      <c r="CN27" s="35" t="str">
        <f t="shared" si="75"/>
        <v/>
      </c>
      <c r="CO27" s="35" t="str">
        <f t="shared" si="75"/>
        <v/>
      </c>
      <c r="CP27" s="35" t="str">
        <f t="shared" si="75"/>
        <v/>
      </c>
      <c r="CQ27" s="35" t="str">
        <f t="shared" si="75"/>
        <v/>
      </c>
      <c r="CR27" s="35" t="str">
        <f t="shared" si="75"/>
        <v/>
      </c>
      <c r="CS27" s="35" t="str">
        <f t="shared" si="75"/>
        <v/>
      </c>
      <c r="CT27" s="35" t="str">
        <f t="shared" si="75"/>
        <v/>
      </c>
    </row>
    <row r="28" spans="1:98" ht="15" customHeight="1" thickBot="1" x14ac:dyDescent="0.3">
      <c r="A28" s="83" t="s">
        <v>40</v>
      </c>
      <c r="B28" s="83" t="str">
        <f>IF('Raw Data'!B28="","",'Raw Data'!B28)</f>
        <v>EPHS115451-1A</v>
      </c>
      <c r="C28" s="84">
        <f>IF(SUM('Raw Data'!$C28:$F28)&gt;10,IF(AND(ISNUMBER('Raw Data'!C28),'Raw Data'!C28&lt;40,'Raw Data'!C28&gt;0),'Raw Data'!C28,40),"")</f>
        <v>22.29</v>
      </c>
      <c r="D28" s="85">
        <f>IF(SUM('Raw Data'!$C28:$F28)&gt;10,IF(AND(ISNUMBER('Raw Data'!D28),'Raw Data'!D28&lt;40,'Raw Data'!D28&gt;0),'Raw Data'!D28,40),"")</f>
        <v>23.2</v>
      </c>
      <c r="E28" s="85">
        <f>IF(SUM('Raw Data'!$C28:$F28)&gt;10,IF(AND(ISNUMBER('Raw Data'!E28),'Raw Data'!E28&lt;40,'Raw Data'!E28&gt;0),'Raw Data'!E28,40),"")</f>
        <v>31.77</v>
      </c>
      <c r="F28" s="86">
        <f>IF(SUM('Raw Data'!$C28:$F28)&gt;10,IF(AND(ISNUMBER('Raw Data'!F28),'Raw Data'!F28&lt;40,'Raw Data'!F28&gt;0),'Raw Data'!F28,40),"")</f>
        <v>34.21</v>
      </c>
      <c r="G28" s="84" t="str">
        <f>IF(SUM('Raw Data'!$G28:$J28)&gt;10,IF(AND(ISNUMBER('Raw Data'!G28),'Raw Data'!G28&lt;40,'Raw Data'!G28&gt;0),'Raw Data'!G28,40),"")</f>
        <v/>
      </c>
      <c r="H28" s="85" t="str">
        <f>IF(SUM('Raw Data'!$G28:$J28)&gt;10,IF(AND(ISNUMBER('Raw Data'!H28),'Raw Data'!H28&lt;40,'Raw Data'!H28&gt;0),'Raw Data'!H28,40),"")</f>
        <v/>
      </c>
      <c r="I28" s="85" t="str">
        <f>IF(SUM('Raw Data'!$G28:$J28)&gt;10,IF(AND(ISNUMBER('Raw Data'!I28),'Raw Data'!I28&lt;40,'Raw Data'!I28&gt;0),'Raw Data'!I28,40),"")</f>
        <v/>
      </c>
      <c r="J28" s="86" t="str">
        <f>IF(SUM('Raw Data'!$G28:$J28)&gt;10,IF(AND(ISNUMBER('Raw Data'!J28),'Raw Data'!J28&lt;40,'Raw Data'!J28&gt;0),'Raw Data'!J28,40),"")</f>
        <v/>
      </c>
      <c r="K28" s="84" t="str">
        <f>IF(SUM('Raw Data'!$K28:$N28)&gt;10,IF(AND(ISNUMBER('Raw Data'!K28),'Raw Data'!K28&lt;40,'Raw Data'!K28&gt;0),'Raw Data'!K28,40),"")</f>
        <v/>
      </c>
      <c r="L28" s="85" t="str">
        <f>IF(SUM('Raw Data'!$K28:$N28)&gt;10,IF(AND(ISNUMBER('Raw Data'!L28),'Raw Data'!L28&lt;40,'Raw Data'!L28&gt;0),'Raw Data'!L28,40),"")</f>
        <v/>
      </c>
      <c r="M28" s="85" t="str">
        <f>IF(SUM('Raw Data'!$K28:$N28)&gt;10,IF(AND(ISNUMBER('Raw Data'!M28),'Raw Data'!M28&lt;40,'Raw Data'!M28&gt;0),'Raw Data'!M28,40),"")</f>
        <v/>
      </c>
      <c r="N28" s="86" t="str">
        <f>IF(SUM('Raw Data'!$K28:$N28)&gt;10,IF(AND(ISNUMBER('Raw Data'!N28),'Raw Data'!N28&lt;40,'Raw Data'!N28&gt;0),'Raw Data'!N28,40),"")</f>
        <v/>
      </c>
      <c r="O28" s="84" t="str">
        <f>IF(SUM('Raw Data'!$O28:$R28)&gt;10,IF(AND(ISNUMBER('Raw Data'!O28),'Raw Data'!O28&lt;40,'Raw Data'!O28&gt;0),'Raw Data'!O28,40),"")</f>
        <v/>
      </c>
      <c r="P28" s="85" t="str">
        <f>IF(SUM('Raw Data'!$O28:$R28)&gt;10,IF(AND(ISNUMBER('Raw Data'!P28),'Raw Data'!P28&lt;40,'Raw Data'!P28&gt;0),'Raw Data'!P28,40),"")</f>
        <v/>
      </c>
      <c r="Q28" s="85" t="str">
        <f>IF(SUM('Raw Data'!$O28:$R28)&gt;10,IF(AND(ISNUMBER('Raw Data'!Q28),'Raw Data'!Q28&lt;40,'Raw Data'!Q28&gt;0),'Raw Data'!Q28,40),"")</f>
        <v/>
      </c>
      <c r="R28" s="86" t="str">
        <f>IF(SUM('Raw Data'!$O28:$R28)&gt;10,IF(AND(ISNUMBER('Raw Data'!R28),'Raw Data'!R28&lt;40,'Raw Data'!R28&gt;0),'Raw Data'!R28,40),"")</f>
        <v/>
      </c>
      <c r="S28" s="84" t="str">
        <f>IF(SUM('Raw Data'!$S28:$V28)&gt;10,IF(AND(ISNUMBER('Raw Data'!S28),'Raw Data'!S28&lt;40,'Raw Data'!S28&gt;0),'Raw Data'!S28,40),"")</f>
        <v/>
      </c>
      <c r="T28" s="85" t="str">
        <f>IF(SUM('Raw Data'!$S28:$V28)&gt;10,IF(AND(ISNUMBER('Raw Data'!T28),'Raw Data'!T28&lt;40,'Raw Data'!T28&gt;0),'Raw Data'!T28,40),"")</f>
        <v/>
      </c>
      <c r="U28" s="85" t="str">
        <f>IF(SUM('Raw Data'!$S28:$V28)&gt;10,IF(AND(ISNUMBER('Raw Data'!U28),'Raw Data'!U28&lt;40,'Raw Data'!U28&gt;0),'Raw Data'!U28,40),"")</f>
        <v/>
      </c>
      <c r="V28" s="86" t="str">
        <f>IF(SUM('Raw Data'!$S28:$V28)&gt;10,IF(AND(ISNUMBER('Raw Data'!V28),'Raw Data'!V28&lt;40,'Raw Data'!V28&gt;0),'Raw Data'!V28,40),"")</f>
        <v/>
      </c>
      <c r="W28" s="84" t="str">
        <f>IF(SUM('Raw Data'!$W28:$Z28)&gt;10,IF(AND(ISNUMBER('Raw Data'!W28),'Raw Data'!W28&lt;40,'Raw Data'!W28&gt;0),'Raw Data'!W28,40),"")</f>
        <v/>
      </c>
      <c r="X28" s="85" t="str">
        <f>IF(SUM('Raw Data'!$W28:$Z28)&gt;10,IF(AND(ISNUMBER('Raw Data'!X28),'Raw Data'!X28&lt;40,'Raw Data'!X28&gt;0),'Raw Data'!X28,40),"")</f>
        <v/>
      </c>
      <c r="Y28" s="85" t="str">
        <f>IF(SUM('Raw Data'!$W28:$Z28)&gt;10,IF(AND(ISNUMBER('Raw Data'!Y28),'Raw Data'!Y28&lt;40,'Raw Data'!Y28&gt;0),'Raw Data'!Y28,40),"")</f>
        <v/>
      </c>
      <c r="Z28" s="86" t="str">
        <f>IF(SUM('Raw Data'!$W28:$Z28)&gt;10,IF(AND(ISNUMBER('Raw Data'!Z28),'Raw Data'!Z28&lt;40,'Raw Data'!Z28&gt;0),'Raw Data'!Z28,40),"")</f>
        <v/>
      </c>
      <c r="AA28" s="84" t="str">
        <f>IF(SUM('Raw Data'!$AA28:$AD28)&gt;10,IF(AND(ISNUMBER('Raw Data'!AA28),'Raw Data'!AA28&lt;40,'Raw Data'!AA28&gt;0),'Raw Data'!AA28,40),"")</f>
        <v/>
      </c>
      <c r="AB28" s="85" t="str">
        <f>IF(SUM('Raw Data'!$AA28:$AD28)&gt;10,IF(AND(ISNUMBER('Raw Data'!AB28),'Raw Data'!AB28&lt;40,'Raw Data'!AB28&gt;0),'Raw Data'!AB28,40),"")</f>
        <v/>
      </c>
      <c r="AC28" s="85" t="str">
        <f>IF(SUM('Raw Data'!$AA28:$AD28)&gt;10,IF(AND(ISNUMBER('Raw Data'!AC28),'Raw Data'!AC28&lt;40,'Raw Data'!AC28&gt;0),'Raw Data'!AC28,40),"")</f>
        <v/>
      </c>
      <c r="AD28" s="86" t="str">
        <f>IF(SUM('Raw Data'!$AA28:$AD28)&gt;10,IF(AND(ISNUMBER('Raw Data'!AD28),'Raw Data'!AD28&lt;40,'Raw Data'!AD28&gt;0),'Raw Data'!AD28,40),"")</f>
        <v/>
      </c>
      <c r="AE28" s="84" t="str">
        <f>IF(SUM('Raw Data'!$AE28:$AH28)&gt;10,IF(AND(ISNUMBER('Raw Data'!AE28),'Raw Data'!AE28&lt;40,'Raw Data'!AE28&gt;0),'Raw Data'!AE28,40),"")</f>
        <v/>
      </c>
      <c r="AF28" s="85" t="str">
        <f>IF(SUM('Raw Data'!$AE28:$AH28)&gt;10,IF(AND(ISNUMBER('Raw Data'!AF28),'Raw Data'!AF28&lt;40,'Raw Data'!AF28&gt;0),'Raw Data'!AF28,40),"")</f>
        <v/>
      </c>
      <c r="AG28" s="85" t="str">
        <f>IF(SUM('Raw Data'!$AE28:$AH28)&gt;10,IF(AND(ISNUMBER('Raw Data'!AG28),'Raw Data'!AG28&lt;40,'Raw Data'!AG28&gt;0),'Raw Data'!AG28,40),"")</f>
        <v/>
      </c>
      <c r="AH28" s="86" t="str">
        <f>IF(SUM('Raw Data'!$AE28:$AH28)&gt;10,IF(AND(ISNUMBER('Raw Data'!AH28),'Raw Data'!AH28&lt;40,'Raw Data'!AH28&gt;0),'Raw Data'!AH28,40),"")</f>
        <v/>
      </c>
      <c r="AI28" s="87">
        <f>IF(ISNUMBER(C28),F28-C28,"")</f>
        <v>11.920000000000002</v>
      </c>
      <c r="AJ28" s="88" t="str">
        <f>IF(ISNUMBER(G28),J28-G28,"")</f>
        <v/>
      </c>
      <c r="AK28" s="89" t="str">
        <f>IF(ISNUMBER(K28),N28-K28,"")</f>
        <v/>
      </c>
      <c r="AL28" s="88" t="str">
        <f>IF(ISNUMBER(O28),R28-O28,"")</f>
        <v/>
      </c>
      <c r="AM28" s="88" t="str">
        <f>IF(ISNUMBER(S28),V28-S28,"")</f>
        <v/>
      </c>
      <c r="AN28" s="88" t="str">
        <f>IF(ISNUMBER(W28),Z28-W28,"")</f>
        <v/>
      </c>
      <c r="AO28" s="88" t="str">
        <f>IF(ISNUMBER(AA28),AD28-AA28,"")</f>
        <v/>
      </c>
      <c r="AP28" s="90" t="str">
        <f>IF(ISNUMBER(AE28),AH28-AE28,"")</f>
        <v/>
      </c>
      <c r="AQ28" s="87">
        <f>IF(ISNUMBER(C28),D28-C28,"")</f>
        <v>0.91000000000000014</v>
      </c>
      <c r="AR28" s="88" t="str">
        <f>IF(ISNUMBER(G28),H28-G28,"")</f>
        <v/>
      </c>
      <c r="AS28" s="88" t="str">
        <f>IF(ISNUMBER(K28),L28-K28,"")</f>
        <v/>
      </c>
      <c r="AT28" s="88" t="str">
        <f>IF(ISNUMBER(O28),P28-O28,"")</f>
        <v/>
      </c>
      <c r="AU28" s="88" t="str">
        <f>IF(ISNUMBER(S28),T28-S28,"")</f>
        <v/>
      </c>
      <c r="AV28" s="88" t="str">
        <f>IF(ISNUMBER(W28),X28-W28,"")</f>
        <v/>
      </c>
      <c r="AW28" s="88" t="str">
        <f>IF(ISNUMBER(AA28),AB28-AA28,"")</f>
        <v/>
      </c>
      <c r="AX28" s="90" t="str">
        <f>IF(ISNUMBER(AE28),AF28-AE28,"")</f>
        <v/>
      </c>
      <c r="AY28" s="87">
        <f>IF(ISNUMBER(C28),E28-C28,"")</f>
        <v>9.48</v>
      </c>
      <c r="AZ28" s="88" t="str">
        <f>IF(ISNUMBER(G28),I28-G28,"")</f>
        <v/>
      </c>
      <c r="BA28" s="88" t="str">
        <f>IF(ISNUMBER(K28),M28-K28,"")</f>
        <v/>
      </c>
      <c r="BB28" s="88" t="str">
        <f>IF(ISNUMBER(O28),Q28-O28,"")</f>
        <v/>
      </c>
      <c r="BC28" s="88" t="str">
        <f>IF(ISNUMBER(S28),U28-S28,"")</f>
        <v/>
      </c>
      <c r="BD28" s="88" t="str">
        <f>IF(ISNUMBER(W28),Y28-W28,"")</f>
        <v/>
      </c>
      <c r="BE28" s="88" t="str">
        <f>IF(ISNUMBER(AA28),AC28-AA28,"")</f>
        <v/>
      </c>
      <c r="BF28" s="90" t="str">
        <f>IF(ISNUMBER(AE28),AG28-AE28,"")</f>
        <v/>
      </c>
      <c r="BG28" s="87">
        <f t="shared" si="74"/>
        <v>2.5806104505893057E-4</v>
      </c>
      <c r="BH28" s="88" t="str">
        <f t="shared" si="74"/>
        <v/>
      </c>
      <c r="BI28" s="88" t="str">
        <f t="shared" si="74"/>
        <v/>
      </c>
      <c r="BJ28" s="88" t="str">
        <f t="shared" si="74"/>
        <v/>
      </c>
      <c r="BK28" s="88" t="str">
        <f t="shared" si="74"/>
        <v/>
      </c>
      <c r="BL28" s="88" t="str">
        <f t="shared" si="74"/>
        <v/>
      </c>
      <c r="BM28" s="88" t="str">
        <f t="shared" si="74"/>
        <v/>
      </c>
      <c r="BN28" s="90" t="str">
        <f t="shared" si="74"/>
        <v/>
      </c>
      <c r="BO28" s="91">
        <f>IF(ISNUMBER(C28), IF(AQ28&gt;=1, 2^(-D28)/(2^(-C28)-2^(-F28)), IF(AY28&gt;=1, 1-(2^(-E28)/(2^(-C28)-2^(-F28))), 50%)), "")</f>
        <v>0.99859929160983851</v>
      </c>
      <c r="BP28" s="92" t="str">
        <f>IF(ISNUMBER(G28), IF(AR28&gt;=1, 2^(-H28)/(2^(-G28)-2^(-J28)), IF(AZ28&gt;=1, 1-(2^(-I28)/(2^(-G28)-2^(-J28))), 50%)), "")</f>
        <v/>
      </c>
      <c r="BQ28" s="92" t="str">
        <f>IF(ISNUMBER(K28), IF(AS28&gt;=1, 2^(-L28)/(2^(-K28)-2^(-N28)), IF(BA28&gt;=1, 1-(2^(-M28)/(2^(-K28)-2^(-N28))), 50%)), "")</f>
        <v/>
      </c>
      <c r="BR28" s="92" t="str">
        <f>IF(ISNUMBER(O28), IF(AT28&gt;=1, 2^(-P28)/(2^(-O28)-2^(-R28)), IF(BB28&gt;=1, 1-(2^(-Q28)/(2^(-O28)-2^(-R28))), 50%)), "")</f>
        <v/>
      </c>
      <c r="BS28" s="92" t="str">
        <f>IF(ISNUMBER(S28), IF(AU28&gt;=1, 2^(-T28)/(2^(-S28)-2^(-V28)), IF(BC28&gt;=1, 1-(2^(-U28)/(2^(-S28)-2^(-V28))), 50%)), "")</f>
        <v/>
      </c>
      <c r="BT28" s="92" t="str">
        <f>IF(ISNUMBER(W28), IF(AV28&gt;=1, 2^(-X28)/(2^(-W28)-2^(-Z28)), IF(BD28&gt;=1, 1-(2^(-Y28)/(2^(-W28)-2^(-Z28))), 50%)), "")</f>
        <v/>
      </c>
      <c r="BU28" s="92" t="str">
        <f>IF(ISNUMBER(AA28), IF(AW28&gt;=1, 2^(-AB28)/(2^(-AA28)-2^(-AD28)), IF(BE28&gt;=1, 1-(2^(-AC28)/(2^(-AA28)-2^(-AD28))), 50%)), "")</f>
        <v/>
      </c>
      <c r="BV28" s="93" t="str">
        <f>IF(ISNUMBER(AE28), IF(AX28&gt;=1, 2^(-AF28)/(2^(-AE28)-2^(-AH28)), IF(BF28&gt;=1, 1-(2^(-AG28)/(2^(-AE28)-2^(-AH28))), 50%)), "")</f>
        <v/>
      </c>
      <c r="BW28" s="91">
        <f>IF(ISNUMBER(C28), IF(AY28&gt;=1, 2^(-E28)/(2^(-C28)-2^(-F28)), IF(AQ28&gt;=1, 1-(2^(-D28)/(2^(-C28)-2^(-F28))), 50%)), "")</f>
        <v>1.4007083901614453E-3</v>
      </c>
      <c r="BX28" s="92" t="str">
        <f>IF(ISNUMBER(G28), IF(AZ28&gt;=1, 2^(-I28)/(2^(-G28)-2^(-J28)), IF(AR28&gt;=1, 1-(2^(-H28)/(2^(-G28)-2^(-J28))), 50%)), "")</f>
        <v/>
      </c>
      <c r="BY28" s="92" t="str">
        <f>IF(ISNUMBER(K28), IF(BA28&gt;=1, 2^(-M28)/(2^(-K28)-2^(-N28)), IF(AS28&gt;=1, 1-(2^(-L28)/(2^(-K28)-2^(-N28))), 50%)), "")</f>
        <v/>
      </c>
      <c r="BZ28" s="92" t="str">
        <f>IF(ISNUMBER(O28), IF(BB28&gt;=1, 2^(-Q28)/(2^(-O28)-2^(-R28)), IF(AT28&gt;=1, 1-(2^(-P28)/(2^(-O28)-2^(-R28))), 50%)), "")</f>
        <v/>
      </c>
      <c r="CA28" s="92" t="str">
        <f>IF(ISNUMBER(S28), IF(BC28&gt;=1, 2^(-U28)/(2^(-S28)-2^(-V28)), IF(AU28&gt;=1, 1-(2^(-T28)/(2^(-S28)-2^(-V28))), 50%)), "")</f>
        <v/>
      </c>
      <c r="CB28" s="92" t="str">
        <f>IF(ISNUMBER(W28), IF(BD28&gt;=1, 2^(-Y28)/(2^(-W28)-2^(-Z28)), IF(AV28&gt;=1, 1-(2^(-X28)/(2^(-W28)-2^(-Z28))), 50%)), "")</f>
        <v/>
      </c>
      <c r="CC28" s="92" t="str">
        <f>IF(ISNUMBER(AA28), IF(BE28&gt;=1, 2^(-AC28)/(2^(-AA28)-2^(-AD28)), IF(AW28&gt;=1, 1-(2^(-AB28)/(2^(-AA28)-2^(-AD28))), 50%)), "")</f>
        <v/>
      </c>
      <c r="CD28" s="93" t="str">
        <f>IF(ISNUMBER(AE28), IF(BF28&gt;=1, 2^(-AG28)/(2^(-AE28)-2^(-AH28)), IF(AX28&gt;=1, 1-(2^(-AF28)/(2^(-AE28)-2^(-AH28))), 50%)), "")</f>
        <v/>
      </c>
      <c r="CE28" s="91">
        <f>IF(ISNUMBER(C28), IF((BW28+BO28)&lt;=1,1-BW28-BO28,"N/A"),"")</f>
        <v>0</v>
      </c>
      <c r="CF28" s="92" t="str">
        <f>IF(ISNUMBER(G28), IF((BX28+BP28)&lt;=1,1-BX28-BP28,"N/A"),"")</f>
        <v/>
      </c>
      <c r="CG28" s="92" t="str">
        <f>IF(ISNUMBER(K28), IF((BY28+BQ28)&lt;=1,1-BY28-BQ28,"N/A"),"")</f>
        <v/>
      </c>
      <c r="CH28" s="92" t="str">
        <f>IF(ISNUMBER(O28), IF((BZ28+BR28)&lt;=1,1-BZ28-BR28,"N/A"),"")</f>
        <v/>
      </c>
      <c r="CI28" s="92" t="str">
        <f>IF(ISNUMBER(S28), IF((CA28+BS28)&lt;=1,1-CA28-BS28,"N/A"),"")</f>
        <v/>
      </c>
      <c r="CJ28" s="92" t="str">
        <f>IF(ISNUMBER(W28), IF((CB28+BT28)&lt;=1,1-CB28-BT28,"N/A"),"")</f>
        <v/>
      </c>
      <c r="CK28" s="92" t="str">
        <f>IF(ISNUMBER(AA28), IF((CC28+BU28)&lt;=1,1-CC28-BU28,"N/A"),"")</f>
        <v/>
      </c>
      <c r="CL28" s="97" t="str">
        <f>IF(ISNUMBER(AE28), IF((CD28+BV28)&lt;=1,1-CD28-BV28,"N/A"),"")</f>
        <v/>
      </c>
      <c r="CM28" s="99">
        <f t="shared" si="75"/>
        <v>0.99859929160983851</v>
      </c>
      <c r="CN28" s="99" t="str">
        <f t="shared" si="75"/>
        <v/>
      </c>
      <c r="CO28" s="99" t="str">
        <f t="shared" si="75"/>
        <v/>
      </c>
      <c r="CP28" s="99" t="str">
        <f t="shared" si="75"/>
        <v/>
      </c>
      <c r="CQ28" s="99" t="str">
        <f t="shared" si="75"/>
        <v/>
      </c>
      <c r="CR28" s="99" t="str">
        <f t="shared" si="75"/>
        <v/>
      </c>
      <c r="CS28" s="99" t="str">
        <f t="shared" si="75"/>
        <v/>
      </c>
      <c r="CT28" s="99" t="str">
        <f t="shared" si="75"/>
        <v/>
      </c>
    </row>
    <row r="29" spans="1:98" ht="13.8" thickTop="1" x14ac:dyDescent="0.25"/>
  </sheetData>
  <mergeCells count="17">
    <mergeCell ref="A1:B1"/>
    <mergeCell ref="C1:F1"/>
    <mergeCell ref="G1:J1"/>
    <mergeCell ref="K1:N1"/>
    <mergeCell ref="AE1:AH1"/>
    <mergeCell ref="O1:R1"/>
    <mergeCell ref="S1:V1"/>
    <mergeCell ref="W1:Z1"/>
    <mergeCell ref="AA1:AD1"/>
    <mergeCell ref="CM2:CT2"/>
    <mergeCell ref="BO2:BV2"/>
    <mergeCell ref="BW2:CD2"/>
    <mergeCell ref="CE2:CL2"/>
    <mergeCell ref="AI2:AP2"/>
    <mergeCell ref="AQ2:AX2"/>
    <mergeCell ref="AY2:BF2"/>
    <mergeCell ref="BG2:BN2"/>
  </mergeCells>
  <phoneticPr fontId="4"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Worksheets</vt:lpstr>
      </vt:variant>
      <vt:variant>
        <vt:i4>5</vt:i4>
      </vt:variant>
    </vt:vector>
  </HeadingPairs>
  <TitlesOfParts>
    <vt:vector size="5" baseType="lpstr">
      <vt:lpstr>Instructions</vt:lpstr>
      <vt:lpstr>Raw Data</vt:lpstr>
      <vt:lpstr>QC Data Report</vt:lpstr>
      <vt:lpstr>Results</vt: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 Xiang</dc:creator>
  <cp:lastModifiedBy>Abigail Aliwalas - QIAGEN</cp:lastModifiedBy>
  <cp:lastPrinted>2012-02-27T15:48:00Z</cp:lastPrinted>
  <dcterms:created xsi:type="dcterms:W3CDTF">2008-08-11T14:19:23Z</dcterms:created>
  <dcterms:modified xsi:type="dcterms:W3CDTF">2019-03-06T00:06:21Z</dcterms:modified>
</cp:coreProperties>
</file>