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6" yWindow="816" windowWidth="14940" windowHeight="9096" tabRatio="723"/>
  </bookViews>
  <sheets>
    <sheet name="Instructions" sheetId="16" r:id="rId1"/>
    <sheet name="Raw Data" sheetId="13" r:id="rId2"/>
    <sheet name="QC Report" sheetId="15" r:id="rId3"/>
    <sheet name="Calculations" sheetId="14" r:id="rId4"/>
    <sheet name="Array Content" sheetId="12" state="hidden" r:id="rId5"/>
  </sheets>
  <calcPr calcId="145621"/>
</workbook>
</file>

<file path=xl/calcChain.xml><?xml version="1.0" encoding="utf-8"?>
<calcChain xmlns="http://schemas.openxmlformats.org/spreadsheetml/2006/main">
  <c r="D46" i="15" l="1"/>
  <c r="E46" i="15"/>
  <c r="F46" i="15"/>
  <c r="G46" i="15"/>
  <c r="H46" i="15"/>
  <c r="I46" i="15"/>
  <c r="J46" i="15"/>
  <c r="K46" i="15"/>
  <c r="L46" i="15"/>
  <c r="M46" i="15"/>
  <c r="N46" i="15"/>
  <c r="D47" i="15"/>
  <c r="E47" i="15"/>
  <c r="F47" i="15"/>
  <c r="G47" i="15"/>
  <c r="H47" i="15"/>
  <c r="I47" i="15"/>
  <c r="J47" i="15"/>
  <c r="K47" i="15"/>
  <c r="L47" i="15"/>
  <c r="M47" i="15"/>
  <c r="N47" i="15"/>
  <c r="C47" i="15"/>
  <c r="C46" i="15"/>
  <c r="D42" i="15"/>
  <c r="E42" i="15"/>
  <c r="F42" i="15"/>
  <c r="G42" i="15"/>
  <c r="H42" i="15"/>
  <c r="I42" i="15"/>
  <c r="J42" i="15"/>
  <c r="K42" i="15"/>
  <c r="L42" i="15"/>
  <c r="M42" i="15"/>
  <c r="N42" i="15"/>
  <c r="D43" i="15"/>
  <c r="E43" i="15"/>
  <c r="F43" i="15"/>
  <c r="G43" i="15"/>
  <c r="H43" i="15"/>
  <c r="I43" i="15"/>
  <c r="J43" i="15"/>
  <c r="K43" i="15"/>
  <c r="L43" i="15"/>
  <c r="M43" i="15"/>
  <c r="N43" i="15"/>
  <c r="C43" i="15"/>
  <c r="C42" i="15"/>
  <c r="D38" i="15"/>
  <c r="E38" i="15"/>
  <c r="F38" i="15"/>
  <c r="G38" i="15"/>
  <c r="H38" i="15"/>
  <c r="I38" i="15"/>
  <c r="J38" i="15"/>
  <c r="K38" i="15"/>
  <c r="L38" i="15"/>
  <c r="M38" i="15"/>
  <c r="N38" i="15"/>
  <c r="D39" i="15"/>
  <c r="E39" i="15"/>
  <c r="F39" i="15"/>
  <c r="G39" i="15"/>
  <c r="H39" i="15"/>
  <c r="I39" i="15"/>
  <c r="J39" i="15"/>
  <c r="K39" i="15"/>
  <c r="L39" i="15"/>
  <c r="M39" i="15"/>
  <c r="N39" i="15"/>
  <c r="C39" i="15"/>
  <c r="C38" i="15"/>
  <c r="D34" i="15"/>
  <c r="E34" i="15"/>
  <c r="F34" i="15"/>
  <c r="G34" i="15"/>
  <c r="H34" i="15"/>
  <c r="I34" i="15"/>
  <c r="J34" i="15"/>
  <c r="K34" i="15"/>
  <c r="L34" i="15"/>
  <c r="M34" i="15"/>
  <c r="N34" i="15"/>
  <c r="D35" i="15"/>
  <c r="E35" i="15"/>
  <c r="F35" i="15"/>
  <c r="G35" i="15"/>
  <c r="H35" i="15"/>
  <c r="I35" i="15"/>
  <c r="J35" i="15"/>
  <c r="K35" i="15"/>
  <c r="L35" i="15"/>
  <c r="M35" i="15"/>
  <c r="N35" i="15"/>
  <c r="C35" i="15"/>
  <c r="C34" i="15"/>
  <c r="D30" i="15"/>
  <c r="E30" i="15"/>
  <c r="F30" i="15"/>
  <c r="G30" i="15"/>
  <c r="H30" i="15"/>
  <c r="I30" i="15"/>
  <c r="J30" i="15"/>
  <c r="K30" i="15"/>
  <c r="L30" i="15"/>
  <c r="M30" i="15"/>
  <c r="N30" i="15"/>
  <c r="D31" i="15"/>
  <c r="E31" i="15"/>
  <c r="F31" i="15"/>
  <c r="G31" i="15"/>
  <c r="H31" i="15"/>
  <c r="I31" i="15"/>
  <c r="J31" i="15"/>
  <c r="K31" i="15"/>
  <c r="L31" i="15"/>
  <c r="M31" i="15"/>
  <c r="N31" i="15"/>
  <c r="C31" i="15"/>
  <c r="C30" i="15"/>
  <c r="D26" i="15"/>
  <c r="E26" i="15"/>
  <c r="F26" i="15"/>
  <c r="G26" i="15"/>
  <c r="H26" i="15"/>
  <c r="I26" i="15"/>
  <c r="J26" i="15"/>
  <c r="K26" i="15"/>
  <c r="L26" i="15"/>
  <c r="M26" i="15"/>
  <c r="N26" i="15"/>
  <c r="D27" i="15"/>
  <c r="E27" i="15"/>
  <c r="F27" i="15"/>
  <c r="G27" i="15"/>
  <c r="H27" i="15"/>
  <c r="I27" i="15"/>
  <c r="J27" i="15"/>
  <c r="K27" i="15"/>
  <c r="L27" i="15"/>
  <c r="M27" i="15"/>
  <c r="N27" i="15"/>
  <c r="C27" i="15"/>
  <c r="C26" i="15"/>
  <c r="D22" i="15"/>
  <c r="E22" i="15"/>
  <c r="F22" i="15"/>
  <c r="G22" i="15"/>
  <c r="H22" i="15"/>
  <c r="I22" i="15"/>
  <c r="J22" i="15"/>
  <c r="K22" i="15"/>
  <c r="L22" i="15"/>
  <c r="M22" i="15"/>
  <c r="N22" i="15"/>
  <c r="D23" i="15"/>
  <c r="E23" i="15"/>
  <c r="F23" i="15"/>
  <c r="G23" i="15"/>
  <c r="H23" i="15"/>
  <c r="I23" i="15"/>
  <c r="J23" i="15"/>
  <c r="K23" i="15"/>
  <c r="L23" i="15"/>
  <c r="M23" i="15"/>
  <c r="N23" i="15"/>
  <c r="C23" i="15"/>
  <c r="C22" i="15"/>
  <c r="D18" i="15"/>
  <c r="E18" i="15"/>
  <c r="F18" i="15"/>
  <c r="G18" i="15"/>
  <c r="H18" i="15"/>
  <c r="I18" i="15"/>
  <c r="J18" i="15"/>
  <c r="K18" i="15"/>
  <c r="L18" i="15"/>
  <c r="M18" i="15"/>
  <c r="N18" i="15"/>
  <c r="D19" i="15"/>
  <c r="E19" i="15"/>
  <c r="F19" i="15"/>
  <c r="G19" i="15"/>
  <c r="H19" i="15"/>
  <c r="I19" i="15"/>
  <c r="J19" i="15"/>
  <c r="K19" i="15"/>
  <c r="L19" i="15"/>
  <c r="M19" i="15"/>
  <c r="N19" i="15"/>
  <c r="C19" i="15"/>
  <c r="C18" i="15"/>
  <c r="D14" i="15"/>
  <c r="E14" i="15"/>
  <c r="F14" i="15"/>
  <c r="G14" i="15"/>
  <c r="H14" i="15"/>
  <c r="I14" i="15"/>
  <c r="J14" i="15"/>
  <c r="K14" i="15"/>
  <c r="L14" i="15"/>
  <c r="M14" i="15"/>
  <c r="N14" i="15"/>
  <c r="D15" i="15"/>
  <c r="E15" i="15"/>
  <c r="F15" i="15"/>
  <c r="G15" i="15"/>
  <c r="H15" i="15"/>
  <c r="I15" i="15"/>
  <c r="J15" i="15"/>
  <c r="K15" i="15"/>
  <c r="L15" i="15"/>
  <c r="M15" i="15"/>
  <c r="N15" i="15"/>
  <c r="C15" i="15"/>
  <c r="C14" i="15"/>
  <c r="D10" i="15"/>
  <c r="E10" i="15"/>
  <c r="F10" i="15"/>
  <c r="G10" i="15"/>
  <c r="H10" i="15"/>
  <c r="I10" i="15"/>
  <c r="J10" i="15"/>
  <c r="K10" i="15"/>
  <c r="L10" i="15"/>
  <c r="M10" i="15"/>
  <c r="N10" i="15"/>
  <c r="D11" i="15"/>
  <c r="E11" i="15"/>
  <c r="F11" i="15"/>
  <c r="G11" i="15"/>
  <c r="H11" i="15"/>
  <c r="I11" i="15"/>
  <c r="J11" i="15"/>
  <c r="K11" i="15"/>
  <c r="L11" i="15"/>
  <c r="M11" i="15"/>
  <c r="N11" i="15"/>
  <c r="C11" i="15"/>
  <c r="C10" i="15"/>
  <c r="F6" i="15"/>
  <c r="G6" i="15"/>
  <c r="J6" i="15"/>
  <c r="K6" i="15"/>
  <c r="N6" i="15"/>
  <c r="G7" i="15"/>
  <c r="K7" i="15"/>
  <c r="C7" i="15"/>
  <c r="D3" i="15"/>
  <c r="E3" i="15"/>
  <c r="F3" i="15"/>
  <c r="G3" i="15"/>
  <c r="H3" i="15"/>
  <c r="I3" i="15"/>
  <c r="J3" i="15"/>
  <c r="K3" i="15"/>
  <c r="L3" i="15"/>
  <c r="M3" i="15"/>
  <c r="N3" i="15"/>
  <c r="C3" i="15"/>
  <c r="C6" i="15"/>
  <c r="M119" i="14"/>
  <c r="L119" i="14"/>
  <c r="K119" i="14"/>
  <c r="J119" i="14"/>
  <c r="I119" i="14"/>
  <c r="H119" i="14"/>
  <c r="G119" i="14"/>
  <c r="F119" i="14"/>
  <c r="E119" i="14"/>
  <c r="D119" i="14"/>
  <c r="C119" i="14"/>
  <c r="B119" i="14"/>
  <c r="M118" i="14"/>
  <c r="L118" i="14"/>
  <c r="K118" i="14"/>
  <c r="J118" i="14"/>
  <c r="I118" i="14"/>
  <c r="H118" i="14"/>
  <c r="G118" i="14"/>
  <c r="F118" i="14"/>
  <c r="E118" i="14"/>
  <c r="D118" i="14"/>
  <c r="C118" i="14"/>
  <c r="B118" i="14"/>
  <c r="M117" i="14"/>
  <c r="L117" i="14"/>
  <c r="K117" i="14"/>
  <c r="J117" i="14"/>
  <c r="I117" i="14"/>
  <c r="H117" i="14"/>
  <c r="G117" i="14"/>
  <c r="F117" i="14"/>
  <c r="E117" i="14"/>
  <c r="D117" i="14"/>
  <c r="C117" i="14"/>
  <c r="B117" i="14"/>
  <c r="M116" i="14"/>
  <c r="L116" i="14"/>
  <c r="K116" i="14"/>
  <c r="J116" i="14"/>
  <c r="I116" i="14"/>
  <c r="H116" i="14"/>
  <c r="G116" i="14"/>
  <c r="F116" i="14"/>
  <c r="E116" i="14"/>
  <c r="D116" i="14"/>
  <c r="C116" i="14"/>
  <c r="B116" i="14"/>
  <c r="M115" i="14"/>
  <c r="L115" i="14"/>
  <c r="K115" i="14"/>
  <c r="J115" i="14"/>
  <c r="I115" i="14"/>
  <c r="H115" i="14"/>
  <c r="G115" i="14"/>
  <c r="F115" i="14"/>
  <c r="E115" i="14"/>
  <c r="D115" i="14"/>
  <c r="C115" i="14"/>
  <c r="B115" i="14"/>
  <c r="M114" i="14"/>
  <c r="L114" i="14"/>
  <c r="K114" i="14"/>
  <c r="J114" i="14"/>
  <c r="I114" i="14"/>
  <c r="H114" i="14"/>
  <c r="G114" i="14"/>
  <c r="F114" i="14"/>
  <c r="E114" i="14"/>
  <c r="D114" i="14"/>
  <c r="C114" i="14"/>
  <c r="B114" i="14"/>
  <c r="M113" i="14"/>
  <c r="L113" i="14"/>
  <c r="K113" i="14"/>
  <c r="J113" i="14"/>
  <c r="I113" i="14"/>
  <c r="H113" i="14"/>
  <c r="G113" i="14"/>
  <c r="F113" i="14"/>
  <c r="E113" i="14"/>
  <c r="D113" i="14"/>
  <c r="C113" i="14"/>
  <c r="B113" i="14"/>
  <c r="M112" i="14"/>
  <c r="L112" i="14"/>
  <c r="K112" i="14"/>
  <c r="J112" i="14"/>
  <c r="I112" i="14"/>
  <c r="H112" i="14"/>
  <c r="G112" i="14"/>
  <c r="F112" i="14"/>
  <c r="E112" i="14"/>
  <c r="D112" i="14"/>
  <c r="C112" i="14"/>
  <c r="B112" i="14"/>
  <c r="M109" i="14"/>
  <c r="L109" i="14"/>
  <c r="K109" i="14"/>
  <c r="J109" i="14"/>
  <c r="I109" i="14"/>
  <c r="H109" i="14"/>
  <c r="G109" i="14"/>
  <c r="F109" i="14"/>
  <c r="E109" i="14"/>
  <c r="D109" i="14"/>
  <c r="C109" i="14"/>
  <c r="B109" i="14"/>
  <c r="M108" i="14"/>
  <c r="L108" i="14"/>
  <c r="K108" i="14"/>
  <c r="J108" i="14"/>
  <c r="I108" i="14"/>
  <c r="H108" i="14"/>
  <c r="G108" i="14"/>
  <c r="F108" i="14"/>
  <c r="E108" i="14"/>
  <c r="D108" i="14"/>
  <c r="C108" i="14"/>
  <c r="B108" i="14"/>
  <c r="M107" i="14"/>
  <c r="L107" i="14"/>
  <c r="K107" i="14"/>
  <c r="J107" i="14"/>
  <c r="I107" i="14"/>
  <c r="H107" i="14"/>
  <c r="G107" i="14"/>
  <c r="F107" i="14"/>
  <c r="E107" i="14"/>
  <c r="D107" i="14"/>
  <c r="C107" i="14"/>
  <c r="B107" i="14"/>
  <c r="M106" i="14"/>
  <c r="L106" i="14"/>
  <c r="K106" i="14"/>
  <c r="J106" i="14"/>
  <c r="I106" i="14"/>
  <c r="H106" i="14"/>
  <c r="G106" i="14"/>
  <c r="F106" i="14"/>
  <c r="E106" i="14"/>
  <c r="D106" i="14"/>
  <c r="C106" i="14"/>
  <c r="B106" i="14"/>
  <c r="M105" i="14"/>
  <c r="L105" i="14"/>
  <c r="K105" i="14"/>
  <c r="J105" i="14"/>
  <c r="I105" i="14"/>
  <c r="H105" i="14"/>
  <c r="G105" i="14"/>
  <c r="F105" i="14"/>
  <c r="E105" i="14"/>
  <c r="D105" i="14"/>
  <c r="C105" i="14"/>
  <c r="B105" i="14"/>
  <c r="M104" i="14"/>
  <c r="L104" i="14"/>
  <c r="K104" i="14"/>
  <c r="J104" i="14"/>
  <c r="I104" i="14"/>
  <c r="H104" i="14"/>
  <c r="G104" i="14"/>
  <c r="F104" i="14"/>
  <c r="E104" i="14"/>
  <c r="D104" i="14"/>
  <c r="C104" i="14"/>
  <c r="B104" i="14"/>
  <c r="M103" i="14"/>
  <c r="L103" i="14"/>
  <c r="K103" i="14"/>
  <c r="J103" i="14"/>
  <c r="I103" i="14"/>
  <c r="H103" i="14"/>
  <c r="G103" i="14"/>
  <c r="F103" i="14"/>
  <c r="E103" i="14"/>
  <c r="D103" i="14"/>
  <c r="C103" i="14"/>
  <c r="B103" i="14"/>
  <c r="M102" i="14"/>
  <c r="L102" i="14"/>
  <c r="K102" i="14"/>
  <c r="J102" i="14"/>
  <c r="I102" i="14"/>
  <c r="H102" i="14"/>
  <c r="G102" i="14"/>
  <c r="F102" i="14"/>
  <c r="E102" i="14"/>
  <c r="D102" i="14"/>
  <c r="C102" i="14"/>
  <c r="B102" i="14"/>
  <c r="M99" i="14"/>
  <c r="L99" i="14"/>
  <c r="K99" i="14"/>
  <c r="J99" i="14"/>
  <c r="I99" i="14"/>
  <c r="H99" i="14"/>
  <c r="G99" i="14"/>
  <c r="F99" i="14"/>
  <c r="E99" i="14"/>
  <c r="D99" i="14"/>
  <c r="C99" i="14"/>
  <c r="B99" i="14"/>
  <c r="M98" i="14"/>
  <c r="L98" i="14"/>
  <c r="K98" i="14"/>
  <c r="J98" i="14"/>
  <c r="I98" i="14"/>
  <c r="H98" i="14"/>
  <c r="G98" i="14"/>
  <c r="F98" i="14"/>
  <c r="E98" i="14"/>
  <c r="D98" i="14"/>
  <c r="C98" i="14"/>
  <c r="B98" i="14"/>
  <c r="M97" i="14"/>
  <c r="L97" i="14"/>
  <c r="K97" i="14"/>
  <c r="J97" i="14"/>
  <c r="I97" i="14"/>
  <c r="H97" i="14"/>
  <c r="G97" i="14"/>
  <c r="F97" i="14"/>
  <c r="E97" i="14"/>
  <c r="D97" i="14"/>
  <c r="C97" i="14"/>
  <c r="B97" i="14"/>
  <c r="M96" i="14"/>
  <c r="L96" i="14"/>
  <c r="K96" i="14"/>
  <c r="J96" i="14"/>
  <c r="I96" i="14"/>
  <c r="H96" i="14"/>
  <c r="G96" i="14"/>
  <c r="F96" i="14"/>
  <c r="E96" i="14"/>
  <c r="D96" i="14"/>
  <c r="C96" i="14"/>
  <c r="B96" i="14"/>
  <c r="M95" i="14"/>
  <c r="L95" i="14"/>
  <c r="K95" i="14"/>
  <c r="J95" i="14"/>
  <c r="I95" i="14"/>
  <c r="H95" i="14"/>
  <c r="G95" i="14"/>
  <c r="F95" i="14"/>
  <c r="E95" i="14"/>
  <c r="D95" i="14"/>
  <c r="C95" i="14"/>
  <c r="B95" i="14"/>
  <c r="M94" i="14"/>
  <c r="L94" i="14"/>
  <c r="K94" i="14"/>
  <c r="J94" i="14"/>
  <c r="I94" i="14"/>
  <c r="H94" i="14"/>
  <c r="G94" i="14"/>
  <c r="F94" i="14"/>
  <c r="E94" i="14"/>
  <c r="D94" i="14"/>
  <c r="C94" i="14"/>
  <c r="B94" i="14"/>
  <c r="M93" i="14"/>
  <c r="L93" i="14"/>
  <c r="K93" i="14"/>
  <c r="J93" i="14"/>
  <c r="I93" i="14"/>
  <c r="H93" i="14"/>
  <c r="G93" i="14"/>
  <c r="F93" i="14"/>
  <c r="E93" i="14"/>
  <c r="D93" i="14"/>
  <c r="C93" i="14"/>
  <c r="B93" i="14"/>
  <c r="M92" i="14"/>
  <c r="L92" i="14"/>
  <c r="K92" i="14"/>
  <c r="J92" i="14"/>
  <c r="I92" i="14"/>
  <c r="H92" i="14"/>
  <c r="G92" i="14"/>
  <c r="F92" i="14"/>
  <c r="E92" i="14"/>
  <c r="D92" i="14"/>
  <c r="C92" i="14"/>
  <c r="B92" i="14"/>
  <c r="M89" i="14"/>
  <c r="L89" i="14"/>
  <c r="K89" i="14"/>
  <c r="J89" i="14"/>
  <c r="I89" i="14"/>
  <c r="H89" i="14"/>
  <c r="G89" i="14"/>
  <c r="F89" i="14"/>
  <c r="E89" i="14"/>
  <c r="D89" i="14"/>
  <c r="C89" i="14"/>
  <c r="B89" i="14"/>
  <c r="M88" i="14"/>
  <c r="L88" i="14"/>
  <c r="K88" i="14"/>
  <c r="J88" i="14"/>
  <c r="I88" i="14"/>
  <c r="H88" i="14"/>
  <c r="G88" i="14"/>
  <c r="F88" i="14"/>
  <c r="E88" i="14"/>
  <c r="D88" i="14"/>
  <c r="C88" i="14"/>
  <c r="B88" i="14"/>
  <c r="M87" i="14"/>
  <c r="L87" i="14"/>
  <c r="K87" i="14"/>
  <c r="J87" i="14"/>
  <c r="I87" i="14"/>
  <c r="H87" i="14"/>
  <c r="G87" i="14"/>
  <c r="F87" i="14"/>
  <c r="E87" i="14"/>
  <c r="D87" i="14"/>
  <c r="C87" i="14"/>
  <c r="B87" i="14"/>
  <c r="M86" i="14"/>
  <c r="L86" i="14"/>
  <c r="K86" i="14"/>
  <c r="J86" i="14"/>
  <c r="I86" i="14"/>
  <c r="H86" i="14"/>
  <c r="G86" i="14"/>
  <c r="F86" i="14"/>
  <c r="E86" i="14"/>
  <c r="D86" i="14"/>
  <c r="C86" i="14"/>
  <c r="B86" i="14"/>
  <c r="M85" i="14"/>
  <c r="L85" i="14"/>
  <c r="K85" i="14"/>
  <c r="J85" i="14"/>
  <c r="I85" i="14"/>
  <c r="H85" i="14"/>
  <c r="G85" i="14"/>
  <c r="F85" i="14"/>
  <c r="E85" i="14"/>
  <c r="D85" i="14"/>
  <c r="C85" i="14"/>
  <c r="B85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M75" i="14"/>
  <c r="L75" i="14"/>
  <c r="K75" i="14"/>
  <c r="J75" i="14"/>
  <c r="I75" i="14"/>
  <c r="H75" i="14"/>
  <c r="G75" i="14"/>
  <c r="F75" i="14"/>
  <c r="E75" i="14"/>
  <c r="D75" i="14"/>
  <c r="C75" i="14"/>
  <c r="B75" i="14"/>
  <c r="M74" i="14"/>
  <c r="L74" i="14"/>
  <c r="K74" i="14"/>
  <c r="J74" i="14"/>
  <c r="I74" i="14"/>
  <c r="H74" i="14"/>
  <c r="G74" i="14"/>
  <c r="F74" i="14"/>
  <c r="E74" i="14"/>
  <c r="D74" i="14"/>
  <c r="C74" i="14"/>
  <c r="B74" i="14"/>
  <c r="M73" i="14"/>
  <c r="L73" i="14"/>
  <c r="K73" i="14"/>
  <c r="J73" i="14"/>
  <c r="I73" i="14"/>
  <c r="H73" i="14"/>
  <c r="G73" i="14"/>
  <c r="F73" i="14"/>
  <c r="E73" i="14"/>
  <c r="D73" i="14"/>
  <c r="C73" i="14"/>
  <c r="B73" i="14"/>
  <c r="M72" i="14"/>
  <c r="L72" i="14"/>
  <c r="K72" i="14"/>
  <c r="J72" i="14"/>
  <c r="I72" i="14"/>
  <c r="H72" i="14"/>
  <c r="G72" i="14"/>
  <c r="F72" i="14"/>
  <c r="E72" i="14"/>
  <c r="D72" i="14"/>
  <c r="C72" i="14"/>
  <c r="B72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M62" i="14"/>
  <c r="L62" i="14"/>
  <c r="K62" i="14"/>
  <c r="J62" i="14"/>
  <c r="I62" i="14"/>
  <c r="H62" i="14"/>
  <c r="G62" i="14"/>
  <c r="F62" i="14"/>
  <c r="E62" i="14"/>
  <c r="D62" i="14"/>
  <c r="C62" i="14"/>
  <c r="B62" i="14"/>
  <c r="M59" i="14"/>
  <c r="L59" i="14"/>
  <c r="K59" i="14"/>
  <c r="J59" i="14"/>
  <c r="I59" i="14"/>
  <c r="H59" i="14"/>
  <c r="G59" i="14"/>
  <c r="F59" i="14"/>
  <c r="E59" i="14"/>
  <c r="D59" i="14"/>
  <c r="C59" i="14"/>
  <c r="B59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B12" i="14"/>
  <c r="M19" i="14"/>
  <c r="N7" i="15" s="1"/>
  <c r="L19" i="14"/>
  <c r="M7" i="15" s="1"/>
  <c r="K19" i="14"/>
  <c r="L7" i="15" s="1"/>
  <c r="J19" i="14"/>
  <c r="I19" i="14"/>
  <c r="J7" i="15" s="1"/>
  <c r="H19" i="14"/>
  <c r="I7" i="15" s="1"/>
  <c r="G19" i="14"/>
  <c r="H7" i="15" s="1"/>
  <c r="F19" i="14"/>
  <c r="E19" i="14"/>
  <c r="F7" i="15" s="1"/>
  <c r="D19" i="14"/>
  <c r="E7" i="15" s="1"/>
  <c r="C19" i="14"/>
  <c r="D7" i="15" s="1"/>
  <c r="B19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M12" i="14"/>
  <c r="L12" i="14"/>
  <c r="M6" i="15" s="1"/>
  <c r="K12" i="14"/>
  <c r="L6" i="15" s="1"/>
  <c r="J12" i="14"/>
  <c r="I12" i="14"/>
  <c r="H12" i="14"/>
  <c r="I6" i="15" s="1"/>
  <c r="G12" i="14"/>
  <c r="H6" i="15" s="1"/>
  <c r="F12" i="14"/>
  <c r="E12" i="14"/>
  <c r="D12" i="14"/>
  <c r="E6" i="15" s="1"/>
  <c r="C12" i="14"/>
  <c r="D6" i="15" s="1"/>
  <c r="M9" i="14"/>
  <c r="L9" i="14"/>
  <c r="K9" i="14"/>
  <c r="J9" i="14"/>
  <c r="I9" i="14"/>
  <c r="H9" i="14"/>
  <c r="G9" i="14"/>
  <c r="F9" i="14"/>
  <c r="E9" i="14"/>
  <c r="D9" i="14"/>
  <c r="C9" i="14"/>
  <c r="B9" i="14"/>
  <c r="M8" i="14"/>
  <c r="L8" i="14"/>
  <c r="K8" i="14"/>
  <c r="J8" i="14"/>
  <c r="I8" i="14"/>
  <c r="H8" i="14"/>
  <c r="G8" i="14"/>
  <c r="F8" i="14"/>
  <c r="E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M6" i="14"/>
  <c r="L6" i="14"/>
  <c r="K6" i="14"/>
  <c r="J6" i="14"/>
  <c r="I6" i="14"/>
  <c r="H6" i="14"/>
  <c r="G6" i="14"/>
  <c r="F6" i="14"/>
  <c r="E6" i="14"/>
  <c r="D6" i="14"/>
  <c r="C6" i="14"/>
  <c r="B6" i="14"/>
  <c r="M5" i="14"/>
  <c r="L5" i="14"/>
  <c r="K5" i="14"/>
  <c r="J5" i="14"/>
  <c r="I5" i="14"/>
  <c r="H5" i="14"/>
  <c r="G5" i="14"/>
  <c r="F5" i="14"/>
  <c r="E5" i="14"/>
  <c r="D5" i="14"/>
  <c r="C5" i="14"/>
  <c r="B5" i="14"/>
  <c r="M4" i="14"/>
  <c r="L4" i="14"/>
  <c r="K4" i="14"/>
  <c r="J4" i="14"/>
  <c r="I4" i="14"/>
  <c r="H4" i="14"/>
  <c r="G4" i="14"/>
  <c r="F4" i="14"/>
  <c r="E4" i="14"/>
  <c r="D4" i="14"/>
  <c r="C4" i="14"/>
  <c r="B4" i="14"/>
  <c r="M3" i="14"/>
  <c r="L3" i="14"/>
  <c r="K3" i="14"/>
  <c r="J3" i="14"/>
  <c r="I3" i="14"/>
  <c r="H3" i="14"/>
  <c r="G3" i="14"/>
  <c r="F3" i="14"/>
  <c r="E3" i="14"/>
  <c r="D3" i="14"/>
  <c r="C3" i="14"/>
  <c r="B3" i="14"/>
  <c r="M2" i="14"/>
  <c r="L2" i="14"/>
  <c r="K2" i="14"/>
  <c r="J2" i="14"/>
  <c r="I2" i="14"/>
  <c r="H2" i="14"/>
  <c r="G2" i="14"/>
  <c r="F2" i="14"/>
  <c r="E2" i="14"/>
  <c r="D2" i="14"/>
  <c r="C2" i="14"/>
  <c r="B2" i="14"/>
  <c r="B46" i="15" l="1"/>
  <c r="B42" i="15"/>
  <c r="B38" i="15"/>
  <c r="B34" i="15"/>
  <c r="B30" i="15"/>
  <c r="B26" i="15"/>
  <c r="B22" i="15"/>
  <c r="B18" i="15"/>
  <c r="B14" i="15"/>
  <c r="B10" i="15"/>
  <c r="B6" i="15"/>
  <c r="B2" i="15"/>
  <c r="D2" i="15" l="1"/>
  <c r="H2" i="15"/>
  <c r="L2" i="15"/>
  <c r="E2" i="15"/>
  <c r="I2" i="15"/>
  <c r="M2" i="15"/>
  <c r="F2" i="15"/>
  <c r="J2" i="15"/>
  <c r="N2" i="15"/>
  <c r="G2" i="15"/>
  <c r="K2" i="15"/>
  <c r="C2" i="15"/>
</calcChain>
</file>

<file path=xl/sharedStrings.xml><?xml version="1.0" encoding="utf-8"?>
<sst xmlns="http://schemas.openxmlformats.org/spreadsheetml/2006/main" count="971" uniqueCount="406">
  <si>
    <t>Generally, only change data in yellow cells. Gray and white cells contain formulas for calculation or results. Please do not change them.</t>
  </si>
  <si>
    <t>A</t>
  </si>
  <si>
    <t>B</t>
  </si>
  <si>
    <t>C</t>
  </si>
  <si>
    <t>D</t>
  </si>
  <si>
    <t>E</t>
  </si>
  <si>
    <t>F</t>
  </si>
  <si>
    <t>G</t>
  </si>
  <si>
    <t>H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</si>
  <si>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</si>
  <si>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</si>
  <si>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</si>
  <si>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</si>
  <si>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</si>
  <si>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</si>
  <si>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</si>
  <si>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</si>
  <si>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</si>
  <si>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</si>
  <si>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A01</t>
  </si>
  <si>
    <t>A02</t>
  </si>
  <si>
    <t>H12</t>
  </si>
  <si>
    <t>Position</t>
  </si>
  <si>
    <t>COSMIC ID</t>
  </si>
  <si>
    <t>BRAF</t>
  </si>
  <si>
    <t>copy number assay</t>
  </si>
  <si>
    <t>KRAS</t>
  </si>
  <si>
    <t>HRAS</t>
  </si>
  <si>
    <t>NRAS</t>
  </si>
  <si>
    <t>MEK1</t>
  </si>
  <si>
    <t>PIK3CA</t>
  </si>
  <si>
    <t>PTEN</t>
  </si>
  <si>
    <t>SMPC</t>
  </si>
  <si>
    <t>PCR control assay</t>
  </si>
  <si>
    <t>Symbol</t>
  </si>
  <si>
    <t>Assay Type</t>
  </si>
  <si>
    <t>pcatn</t>
  </si>
  <si>
    <t>Cosmic ID</t>
  </si>
  <si>
    <t>Gene Symbol</t>
  </si>
  <si>
    <t>SMPH017168A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</si>
  <si>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</si>
  <si>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</si>
  <si>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</si>
  <si>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</si>
  <si>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</si>
  <si>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</si>
  <si>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</si>
  <si>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</si>
  <si>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</si>
  <si>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</si>
  <si>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SMPH017170A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</si>
  <si>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</si>
  <si>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</si>
  <si>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</si>
  <si>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</si>
  <si>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</si>
  <si>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</si>
  <si>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</si>
  <si>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</si>
  <si>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</si>
  <si>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</si>
  <si>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</si>
  <si>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</si>
  <si>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SMPH017171A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</si>
  <si>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</si>
  <si>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</si>
  <si>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</si>
  <si>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</si>
  <si>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</si>
  <si>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</si>
  <si>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</si>
  <si>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</si>
  <si>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</si>
  <si>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</si>
  <si>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</si>
  <si>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</si>
  <si>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SMPH017172A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</si>
  <si>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</si>
  <si>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</si>
  <si>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</si>
  <si>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</si>
  <si>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</si>
  <si>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</si>
  <si>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</si>
  <si>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</si>
  <si>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</si>
  <si>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</si>
  <si>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</si>
  <si>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</si>
  <si>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SMPH017173A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</si>
  <si>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</si>
  <si>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</si>
  <si>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</si>
  <si>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</si>
  <si>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</si>
  <si>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</si>
  <si>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</si>
  <si>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</si>
  <si>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</si>
  <si>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</si>
  <si>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</si>
  <si>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</si>
  <si>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SMPH017174A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</si>
  <si>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</si>
  <si>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</si>
  <si>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</si>
  <si>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</si>
  <si>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</si>
  <si>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</si>
  <si>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</si>
  <si>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</si>
  <si>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</si>
  <si>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</si>
  <si>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</si>
  <si>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</si>
  <si>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SMPH017175A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</si>
  <si>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</si>
  <si>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</si>
  <si>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</si>
  <si>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</si>
  <si>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</si>
  <si>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</si>
  <si>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</si>
  <si>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</si>
  <si>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</si>
  <si>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</si>
  <si>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</si>
  <si>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</si>
  <si>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SMPH017179A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</si>
  <si>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</si>
  <si>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</si>
  <si>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</si>
  <si>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</si>
  <si>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</si>
  <si>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</si>
  <si>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</si>
  <si>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</si>
  <si>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</si>
  <si>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</si>
  <si>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</si>
  <si>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Row</t>
  </si>
  <si>
    <t>Array 1</t>
  </si>
  <si>
    <t>Array 2</t>
  </si>
  <si>
    <t>Array 3</t>
  </si>
  <si>
    <t>Array 4</t>
  </si>
  <si>
    <t>Array 5</t>
  </si>
  <si>
    <t>Array 6</t>
  </si>
  <si>
    <t>Array 7</t>
  </si>
  <si>
    <t>Array 8</t>
  </si>
  <si>
    <t>Array 9</t>
  </si>
  <si>
    <t>Array 10</t>
  </si>
  <si>
    <t>Array 11</t>
  </si>
  <si>
    <t>Array 12</t>
  </si>
  <si>
    <t>Sample Source</t>
  </si>
  <si>
    <t>Frozen</t>
  </si>
  <si>
    <t>FFPE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</si>
  <si>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</si>
  <si>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</si>
  <si>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</si>
  <si>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</si>
  <si>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</si>
  <si>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</si>
  <si>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</si>
  <si>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</si>
  <si>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</si>
  <si>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</si>
  <si>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</si>
  <si>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</si>
  <si>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</si>
  <si>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</si>
  <si>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</si>
  <si>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</si>
  <si>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</si>
  <si>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</si>
  <si>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</si>
  <si>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</si>
  <si>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</si>
  <si>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</si>
  <si>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</si>
  <si>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</si>
  <si>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</si>
  <si>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</si>
  <si>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</si>
  <si>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</si>
  <si>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</si>
  <si>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</si>
  <si>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</si>
  <si>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</si>
  <si>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</si>
  <si>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</si>
  <si>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</si>
  <si>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</si>
  <si>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</si>
  <si>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</si>
  <si>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</si>
  <si>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</si>
  <si>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</si>
  <si>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</si>
  <si>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</si>
  <si>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</si>
  <si>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</si>
  <si>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</si>
  <si>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</si>
  <si>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</si>
  <si>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</si>
  <si>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</si>
  <si>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</si>
  <si>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</si>
  <si>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</si>
  <si>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</si>
  <si>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</si>
  <si>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</si>
  <si>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</si>
  <si>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</si>
  <si>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</si>
  <si>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</si>
  <si>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</si>
  <si>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</si>
  <si>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</si>
  <si>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</si>
  <si>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</si>
  <si>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</si>
  <si>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</si>
  <si>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</si>
  <si>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</si>
  <si>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</si>
  <si>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</si>
  <si>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</si>
  <si>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</si>
  <si>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</si>
  <si>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</si>
  <si>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</si>
  <si>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</si>
  <si>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</si>
  <si>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</si>
  <si>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</si>
  <si>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</si>
  <si>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</si>
  <si>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</si>
  <si>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</si>
  <si>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</si>
  <si>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</si>
  <si>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</si>
  <si>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</si>
  <si>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</si>
  <si>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</si>
  <si>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</si>
  <si>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</si>
  <si>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</si>
  <si>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</si>
  <si>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</si>
  <si>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</si>
  <si>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</si>
  <si>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</si>
  <si>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</si>
  <si>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</si>
  <si>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</si>
  <si>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</si>
  <si>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</si>
  <si>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</si>
  <si>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</si>
  <si>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</si>
  <si>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</si>
  <si>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</si>
  <si>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</si>
  <si>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</si>
  <si>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</si>
  <si>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</si>
  <si>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</si>
  <si>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</si>
  <si>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</si>
  <si>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</si>
  <si>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</si>
  <si>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</si>
  <si>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</si>
  <si>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</si>
  <si>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</si>
  <si>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</si>
  <si>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</si>
  <si>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</si>
  <si>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</si>
  <si>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</si>
  <si>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</si>
  <si>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</si>
  <si>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</si>
  <si>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</si>
  <si>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</si>
  <si>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</si>
  <si>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</si>
  <si>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</si>
  <si>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Threshold</t>
  </si>
  <si>
    <r>
      <t xml:space="preserve">22 </t>
    </r>
    <r>
      <rPr>
        <sz val="10"/>
        <rFont val="Calibri"/>
        <family val="2"/>
      </rPr>
      <t>±</t>
    </r>
    <r>
      <rPr>
        <sz val="10"/>
        <rFont val="Arial"/>
        <family val="2"/>
      </rPr>
      <t xml:space="preserve"> 2</t>
    </r>
  </si>
  <si>
    <t>Control</t>
  </si>
  <si>
    <t>Array Pack Sizes</t>
  </si>
  <si>
    <t>Instructions for Analyzing qBiomarker DNA QC PCR Array Results with this Data Analysis Template (for both Frozen and FFPE Samples)</t>
  </si>
  <si>
    <t>Raw Data</t>
  </si>
  <si>
    <t>2. Copy and Paste Special Values the raw CT values for your real-time PCR instrument for each PCR Array in the appropiate columns. The samples will be automatically numbered from Sample 1 to Sample 12 for Array 1, from Sample 13 to Sample 24 for Array 2, and so on.</t>
  </si>
  <si>
    <t>3. Select whether all of the Samples were "Frozen" or "FFPE" from the dropdown menu in Cell O2.</t>
  </si>
  <si>
    <t>QC Report</t>
  </si>
  <si>
    <t>Sensitivity</t>
  </si>
  <si>
    <t>Positive PCR Control</t>
  </si>
  <si>
    <t>PASS</t>
  </si>
  <si>
    <t>FAIL</t>
  </si>
  <si>
    <t>22 ± 2</t>
  </si>
  <si>
    <t>Calculations</t>
  </si>
  <si>
    <t>Version 2.0, 7/10/2105</t>
  </si>
  <si>
    <t>1. For 384-well format (E or G) plates, download the "384-Well Format E Data Analysis Patch" to dissect a 384-well dataset into the correct four sets of 96 replicate assays for each of the four samples.</t>
  </si>
  <si>
    <r>
      <t>5. Positive PCR Control: If the SMPC (Somatic Mutation Positive PCR Control) control yields a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 between 20 and 24 for any given sample, the quality control check read "PASS"; otherwise it reads "FAIL". Failure of this control could be due to PCR inhibitors in the DNA Sample or (if all samples in the same array run fail) a lack of proper real-time PCR instrument calibration.</t>
    </r>
  </si>
  <si>
    <r>
      <t>6. This worksheet simply reorgnizes the raw data and changes any value beyond the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cutoff of 40 to 40.</t>
    </r>
  </si>
  <si>
    <r>
      <t>4. Sensitity Control: If the average of the six of seven lowest copy number assay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values is less than the threshold defined in Column B, then the quality control check reads "PASS"; otherwise, it reads "FAIL". The threshold is based on whether "Fresh" (29) or "FFPE" (32) Samples were used and identified. Failure of this control is likely due to poor DNA Sample quality.</t>
    </r>
  </si>
  <si>
    <t>A01 or 1</t>
  </si>
  <si>
    <t>A02 or 2</t>
  </si>
  <si>
    <t>A03 or 3</t>
  </si>
  <si>
    <t>A04 or 4</t>
  </si>
  <si>
    <t>A05 or 5</t>
  </si>
  <si>
    <t>A06 or 6</t>
  </si>
  <si>
    <t>A07 or 7</t>
  </si>
  <si>
    <t>A08 or 8</t>
  </si>
  <si>
    <t>A09 or 9</t>
  </si>
  <si>
    <t>A10 or 10</t>
  </si>
  <si>
    <t>A11 or 11</t>
  </si>
  <si>
    <t>A12 or 12</t>
  </si>
  <si>
    <t>B01 or 13</t>
  </si>
  <si>
    <t>B02 or 14</t>
  </si>
  <si>
    <t>B03 or 15</t>
  </si>
  <si>
    <t>B04 or 16</t>
  </si>
  <si>
    <t>B05 or 17</t>
  </si>
  <si>
    <t>B06 or 18</t>
  </si>
  <si>
    <t>B07 or 19</t>
  </si>
  <si>
    <t>B08 or 20</t>
  </si>
  <si>
    <t>B09 or 21</t>
  </si>
  <si>
    <t>B10 or 22</t>
  </si>
  <si>
    <t>B11 or 23</t>
  </si>
  <si>
    <t>B12 or 24</t>
  </si>
  <si>
    <t>C01 or 25</t>
  </si>
  <si>
    <t>C02 or 26</t>
  </si>
  <si>
    <t>C03 or 27</t>
  </si>
  <si>
    <t>C04 or 28</t>
  </si>
  <si>
    <t>C05 or 29</t>
  </si>
  <si>
    <t>C06 or 30</t>
  </si>
  <si>
    <t>C07 or 31</t>
  </si>
  <si>
    <t>C08 or 32</t>
  </si>
  <si>
    <t>C09 or 33</t>
  </si>
  <si>
    <t>C10 or 34</t>
  </si>
  <si>
    <t>C11 or 35</t>
  </si>
  <si>
    <t>C12 or 36</t>
  </si>
  <si>
    <t>D01 or 37</t>
  </si>
  <si>
    <t>D02 or 38</t>
  </si>
  <si>
    <t>D03 or 39</t>
  </si>
  <si>
    <t>D04 or 40</t>
  </si>
  <si>
    <t>D05 or 41</t>
  </si>
  <si>
    <t>D06 or 42</t>
  </si>
  <si>
    <t>D07 or 43</t>
  </si>
  <si>
    <t>D08 or 44</t>
  </si>
  <si>
    <t>D09 or 45</t>
  </si>
  <si>
    <t>D10 or 46</t>
  </si>
  <si>
    <t>D11 or 47</t>
  </si>
  <si>
    <t>D12 or 48</t>
  </si>
  <si>
    <t>E01 or 49</t>
  </si>
  <si>
    <t>E02 or 50</t>
  </si>
  <si>
    <t>E03 or 51</t>
  </si>
  <si>
    <t>E04 or 52</t>
  </si>
  <si>
    <t>E05 or 53</t>
  </si>
  <si>
    <t>E06 or 54</t>
  </si>
  <si>
    <t>E07 or 55</t>
  </si>
  <si>
    <t>E08 or 56</t>
  </si>
  <si>
    <t>E09 or 57</t>
  </si>
  <si>
    <t>E10 or 58</t>
  </si>
  <si>
    <t>E11 or 59</t>
  </si>
  <si>
    <t>E12 or 60</t>
  </si>
  <si>
    <t>F01 or 61</t>
  </si>
  <si>
    <t>F02 or 62</t>
  </si>
  <si>
    <t>F03 or 63</t>
  </si>
  <si>
    <t>F04 or 64</t>
  </si>
  <si>
    <t>F05 or 65</t>
  </si>
  <si>
    <t>F06 or 66</t>
  </si>
  <si>
    <t>F07 or 67</t>
  </si>
  <si>
    <t>F08 or 68</t>
  </si>
  <si>
    <t>F09 or 69</t>
  </si>
  <si>
    <t>F10 or 70</t>
  </si>
  <si>
    <t>F11 or 71</t>
  </si>
  <si>
    <t>F12 or 72</t>
  </si>
  <si>
    <t>G01 or 73</t>
  </si>
  <si>
    <t>G02 or 74</t>
  </si>
  <si>
    <t>G03 or 75</t>
  </si>
  <si>
    <t>G04 or 76</t>
  </si>
  <si>
    <t>G05 or 77</t>
  </si>
  <si>
    <t>G06 or 78</t>
  </si>
  <si>
    <t>G07 or 79</t>
  </si>
  <si>
    <t>G08 or 80</t>
  </si>
  <si>
    <t>G09 or 81</t>
  </si>
  <si>
    <t>G10 or 82</t>
  </si>
  <si>
    <t>G11 or 83</t>
  </si>
  <si>
    <t>G12 or 84</t>
  </si>
  <si>
    <t>H01 or 85</t>
  </si>
  <si>
    <t>H02 or 86</t>
  </si>
  <si>
    <t>H03 or 87</t>
  </si>
  <si>
    <t>H04 or 88</t>
  </si>
  <si>
    <t>H05 or 89</t>
  </si>
  <si>
    <t>H06 or 90</t>
  </si>
  <si>
    <t>H07 or 91</t>
  </si>
  <si>
    <t>H08 or 92</t>
  </si>
  <si>
    <t>H09 or 93</t>
  </si>
  <si>
    <t>H10 or 94</t>
  </si>
  <si>
    <t>H11 or 95</t>
  </si>
  <si>
    <t>H12 or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</si>
</sst>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4" borderId="1" xfId="0" applyNumberFormat="1" applyFill="1" applyBorder="1" applyAlignment="1">
      <alignment horizontal="right" vertical="center"/>
    </xf>
    <xf numFmtId="0" fontId="0" fillId="4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0" borderId="0" xfId="0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1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110" zoomScaleNormal="110" workbookViewId="0">
      <selection sqref="A1:O1"/>
    </sheetView>
  </sheetViews>
  <sheetFormatPr defaultColWidth="9.109375" defaultRowHeight="15" customHeight="1" x14ac:dyDescent="0.25"/>
  <cols>
    <col min="1" max="1" width="15.6640625" style="22" customWidth="1"/>
    <col min="2" max="14" width="10.6640625" style="22" customWidth="1"/>
    <col min="15" max="15" width="15.6640625" style="22" customWidth="1"/>
    <col min="16" max="16" width="5.6640625" style="22" customWidth="1"/>
    <col min="17" max="16384" width="9.109375" style="22"/>
  </cols>
  <sheetData>
    <row r="1" spans="1:15" ht="15" customHeight="1" x14ac:dyDescent="0.25">
      <c r="A1" s="32" t="s">
        <v>294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ht="15" customHeight="1" x14ac:dyDescent="0.2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15" ht="15" customHeight="1" x14ac:dyDescent="0.25">
      <c r="A3" s="35" t="s">
        <v>306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ht="15" customHeight="1" x14ac:dyDescent="0.25">
      <c r="A4" s="32" t="s">
        <v>295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ht="30" customHeight="1" x14ac:dyDescent="0.25">
      <c r="A5" s="29" t="s">
        <v>296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1"/>
    </row>
    <row r="6" spans="1:15" ht="15" customHeight="1" x14ac:dyDescent="0.25">
      <c r="A6" s="29" t="s">
        <v>297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</row>
    <row r="7" spans="1:15" ht="15" customHeight="1" x14ac:dyDescent="0.25">
      <c r="A7" s="23" t="s">
        <v>22</v>
      </c>
      <c r="B7" s="23" t="s">
        <v>141</v>
      </c>
      <c r="C7" s="23" t="s">
        <v>142</v>
      </c>
      <c r="D7" s="23" t="s">
        <v>143</v>
      </c>
      <c r="E7" s="23" t="s">
        <v>144</v>
      </c>
      <c r="F7" s="23" t="s">
        <v>145</v>
      </c>
      <c r="G7" s="23" t="s">
        <v>146</v>
      </c>
      <c r="H7" s="23" t="s">
        <v>147</v>
      </c>
      <c r="I7" s="23" t="s">
        <v>148</v>
      </c>
      <c r="J7" s="23" t="s">
        <v>149</v>
      </c>
      <c r="K7" s="23" t="s">
        <v>150</v>
      </c>
      <c r="L7" s="23" t="s">
        <v>151</v>
      </c>
      <c r="M7" s="23" t="s">
        <v>152</v>
      </c>
      <c r="N7" s="2"/>
      <c r="O7" s="23" t="s">
        <v>153</v>
      </c>
    </row>
    <row r="8" spans="1:15" ht="15" customHeight="1" x14ac:dyDescent="0.25">
      <c r="A8" s="24" t="s">
        <v>310</v>
      </c>
      <c r="B8" s="25">
        <v>27.740484716003031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1"/>
      <c r="O8" s="26" t="s">
        <v>154</v>
      </c>
    </row>
    <row r="9" spans="1:15" ht="15" customHeight="1" x14ac:dyDescent="0.25">
      <c r="A9" s="24" t="s">
        <v>311</v>
      </c>
      <c r="B9" s="25">
        <v>25.095077204829867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"/>
      <c r="O9" s="1"/>
    </row>
    <row r="10" spans="1:15" ht="15" customHeight="1" x14ac:dyDescent="0.25">
      <c r="A10" s="24" t="s">
        <v>312</v>
      </c>
      <c r="B10" s="25">
        <v>29.738043147084777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"/>
      <c r="O10" s="1"/>
    </row>
    <row r="11" spans="1:15" ht="15" customHeight="1" x14ac:dyDescent="0.25">
      <c r="A11" s="24" t="s">
        <v>313</v>
      </c>
      <c r="B11" s="25">
        <v>27.717754860651318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1"/>
      <c r="O11" s="9"/>
    </row>
    <row r="12" spans="1:15" ht="15" customHeight="1" x14ac:dyDescent="0.25">
      <c r="A12" s="24" t="s">
        <v>314</v>
      </c>
      <c r="B12" s="25">
        <v>25.693158866529927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1"/>
      <c r="O12" s="9"/>
    </row>
    <row r="13" spans="1:15" ht="15" customHeight="1" x14ac:dyDescent="0.25">
      <c r="A13" s="24" t="s">
        <v>315</v>
      </c>
      <c r="B13" s="25">
        <v>33.361322606512587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"/>
      <c r="O13" s="9"/>
    </row>
    <row r="14" spans="1:15" ht="15" customHeight="1" x14ac:dyDescent="0.25">
      <c r="A14" s="24" t="s">
        <v>316</v>
      </c>
      <c r="B14" s="25">
        <v>27.034107690155171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1"/>
      <c r="O14" s="9"/>
    </row>
    <row r="15" spans="1:15" ht="15" customHeight="1" x14ac:dyDescent="0.25">
      <c r="A15" s="24" t="s">
        <v>317</v>
      </c>
      <c r="B15" s="25">
        <v>28.487890625786562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"/>
      <c r="O15" s="9"/>
    </row>
    <row r="16" spans="1:15" ht="15" customHeight="1" x14ac:dyDescent="0.25">
      <c r="A16" s="24" t="s">
        <v>318</v>
      </c>
      <c r="B16" s="25">
        <v>32.613808486856776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"/>
      <c r="O16" s="9"/>
    </row>
    <row r="17" spans="1:15" ht="15" customHeight="1" x14ac:dyDescent="0.25">
      <c r="A17" s="24" t="s">
        <v>319</v>
      </c>
      <c r="B17" s="25">
        <v>28.435170654500517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1"/>
      <c r="O17" s="9"/>
    </row>
    <row r="18" spans="1:15" ht="15" customHeight="1" x14ac:dyDescent="0.25">
      <c r="A18" s="24" t="s">
        <v>320</v>
      </c>
      <c r="B18" s="25">
        <v>26.465631609239153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1"/>
      <c r="O18" s="9"/>
    </row>
    <row r="19" spans="1:15" ht="15" customHeight="1" x14ac:dyDescent="0.25">
      <c r="A19" s="24" t="s">
        <v>321</v>
      </c>
      <c r="B19" s="25">
        <v>35.636230699747308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1"/>
      <c r="O19" s="9"/>
    </row>
    <row r="20" spans="1:15" ht="15" customHeight="1" x14ac:dyDescent="0.25">
      <c r="A20" s="32" t="s">
        <v>298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5" ht="30" customHeight="1" x14ac:dyDescent="0.25">
      <c r="A21" s="29" t="s">
        <v>309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15" ht="30" customHeight="1" x14ac:dyDescent="0.25">
      <c r="A22" s="29" t="s">
        <v>307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/>
    </row>
    <row r="23" spans="1:15" ht="15" customHeight="1" x14ac:dyDescent="0.25">
      <c r="A23" s="23" t="s">
        <v>292</v>
      </c>
      <c r="B23" s="23" t="s">
        <v>290</v>
      </c>
      <c r="C23" s="23" t="s">
        <v>9</v>
      </c>
      <c r="D23" s="23" t="s">
        <v>10</v>
      </c>
      <c r="E23" s="23" t="s">
        <v>11</v>
      </c>
      <c r="F23" s="23" t="s">
        <v>12</v>
      </c>
      <c r="G23" s="23" t="s">
        <v>13</v>
      </c>
      <c r="H23" s="23" t="s">
        <v>14</v>
      </c>
      <c r="I23" s="23" t="s">
        <v>15</v>
      </c>
      <c r="J23" s="23" t="s">
        <v>16</v>
      </c>
      <c r="K23" s="23" t="s">
        <v>17</v>
      </c>
      <c r="L23" s="23" t="s">
        <v>18</v>
      </c>
      <c r="M23" s="23" t="s">
        <v>156</v>
      </c>
      <c r="N23" s="23" t="s">
        <v>157</v>
      </c>
    </row>
    <row r="24" spans="1:15" ht="15" customHeight="1" x14ac:dyDescent="0.25">
      <c r="A24" s="27" t="s">
        <v>299</v>
      </c>
      <c r="B24" s="28">
        <v>29</v>
      </c>
      <c r="C24" s="28" t="s">
        <v>301</v>
      </c>
      <c r="D24" s="28" t="s">
        <v>301</v>
      </c>
      <c r="E24" s="28" t="s">
        <v>302</v>
      </c>
      <c r="F24" s="28" t="s">
        <v>301</v>
      </c>
      <c r="G24" s="28" t="s">
        <v>301</v>
      </c>
      <c r="H24" s="28" t="s">
        <v>302</v>
      </c>
      <c r="I24" s="28" t="s">
        <v>301</v>
      </c>
      <c r="J24" s="28" t="s">
        <v>301</v>
      </c>
      <c r="K24" s="28" t="s">
        <v>302</v>
      </c>
      <c r="L24" s="28" t="s">
        <v>301</v>
      </c>
      <c r="M24" s="28" t="s">
        <v>301</v>
      </c>
      <c r="N24" s="28" t="s">
        <v>302</v>
      </c>
    </row>
    <row r="25" spans="1:15" ht="15" customHeight="1" x14ac:dyDescent="0.25">
      <c r="A25" s="27" t="s">
        <v>300</v>
      </c>
      <c r="B25" s="28" t="s">
        <v>303</v>
      </c>
      <c r="C25" s="28" t="s">
        <v>301</v>
      </c>
      <c r="D25" s="28" t="s">
        <v>301</v>
      </c>
      <c r="E25" s="28" t="s">
        <v>301</v>
      </c>
      <c r="F25" s="28" t="s">
        <v>301</v>
      </c>
      <c r="G25" s="28" t="s">
        <v>301</v>
      </c>
      <c r="H25" s="28" t="s">
        <v>301</v>
      </c>
      <c r="I25" s="28" t="s">
        <v>301</v>
      </c>
      <c r="J25" s="28" t="s">
        <v>301</v>
      </c>
      <c r="K25" s="28" t="s">
        <v>301</v>
      </c>
      <c r="L25" s="28" t="s">
        <v>301</v>
      </c>
      <c r="M25" s="28" t="s">
        <v>301</v>
      </c>
      <c r="N25" s="28" t="s">
        <v>301</v>
      </c>
    </row>
    <row r="26" spans="1:15" ht="15" customHeight="1" x14ac:dyDescent="0.25">
      <c r="A26" s="32" t="s">
        <v>304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15" ht="15" customHeight="1" x14ac:dyDescent="0.25">
      <c r="A27" s="29" t="s">
        <v>308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1"/>
    </row>
    <row r="28" spans="1:15" ht="15" customHeight="1" x14ac:dyDescent="0.25">
      <c r="A28" s="29" t="s">
        <v>305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</row>
  </sheetData>
  <mergeCells count="12">
    <mergeCell ref="A28:O28"/>
    <mergeCell ref="A1:O1"/>
    <mergeCell ref="A2:O2"/>
    <mergeCell ref="A3:O3"/>
    <mergeCell ref="A4:O4"/>
    <mergeCell ref="A5:O5"/>
    <mergeCell ref="A6:O6"/>
    <mergeCell ref="A20:O20"/>
    <mergeCell ref="A21:O21"/>
    <mergeCell ref="A22:O22"/>
    <mergeCell ref="A26:O26"/>
    <mergeCell ref="A27:O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zoomScale="120" zoomScaleNormal="120" workbookViewId="0">
      <selection activeCell="B2" sqref="B2"/>
    </sheetView>
  </sheetViews>
  <sheetFormatPr defaultColWidth="9.109375" defaultRowHeight="15" customHeight="1" x14ac:dyDescent="0.25"/>
  <cols>
    <col min="1" max="1" width="10.6640625" style="6" customWidth="1"/>
    <col min="2" max="13" width="10.6640625" style="1" customWidth="1"/>
    <col min="14" max="14" width="5.6640625" style="1" customWidth="1"/>
    <col min="15" max="15" width="15.6640625" style="1" customWidth="1"/>
    <col min="16" max="16" width="5.6640625" style="1" customWidth="1"/>
    <col min="17" max="16384" width="9.109375" style="1"/>
  </cols>
  <sheetData>
    <row r="1" spans="1:15" s="2" customFormat="1" ht="15" customHeight="1" x14ac:dyDescent="0.25">
      <c r="A1" s="4" t="s">
        <v>22</v>
      </c>
      <c r="B1" s="4" t="s">
        <v>141</v>
      </c>
      <c r="C1" s="4" t="s">
        <v>142</v>
      </c>
      <c r="D1" s="4" t="s">
        <v>143</v>
      </c>
      <c r="E1" s="4" t="s">
        <v>144</v>
      </c>
      <c r="F1" s="4" t="s">
        <v>145</v>
      </c>
      <c r="G1" s="4" t="s">
        <v>146</v>
      </c>
      <c r="H1" s="4" t="s">
        <v>147</v>
      </c>
      <c r="I1" s="4" t="s">
        <v>148</v>
      </c>
      <c r="J1" s="4" t="s">
        <v>149</v>
      </c>
      <c r="K1" s="4" t="s">
        <v>150</v>
      </c>
      <c r="L1" s="4" t="s">
        <v>151</v>
      </c>
      <c r="M1" s="4" t="s">
        <v>152</v>
      </c>
      <c r="O1" s="4" t="s">
        <v>153</v>
      </c>
    </row>
    <row r="2" spans="1:15" ht="15" customHeight="1" x14ac:dyDescent="0.25">
      <c r="A2" s="5" t="s">
        <v>310</v>
      </c>
      <c r="B2" s="7">
        <v>27.740484716003031</v>
      </c>
      <c r="C2" s="7">
        <v>27.740484716003031</v>
      </c>
      <c r="D2" s="7">
        <v>27.740484716003031</v>
      </c>
      <c r="E2" s="7">
        <v>27.740484716003031</v>
      </c>
      <c r="F2" s="7">
        <v>27.740484716003031</v>
      </c>
      <c r="G2" s="7">
        <v>27.740484716003031</v>
      </c>
      <c r="H2" s="7">
        <v>27.740484716003031</v>
      </c>
      <c r="I2" s="7">
        <v>27.740484716003031</v>
      </c>
      <c r="J2" s="7">
        <v>27.740484716003031</v>
      </c>
      <c r="K2" s="7">
        <v>27.740484716003031</v>
      </c>
      <c r="L2" s="7">
        <v>27.740484716003031</v>
      </c>
      <c r="M2" s="7">
        <v>27.740484716003031</v>
      </c>
      <c r="O2" s="8" t="s">
        <v>154</v>
      </c>
    </row>
    <row r="3" spans="1:15" ht="15" customHeight="1" x14ac:dyDescent="0.25">
      <c r="A3" s="5" t="s">
        <v>311</v>
      </c>
      <c r="B3" s="7">
        <v>25.095077204829867</v>
      </c>
      <c r="C3" s="7">
        <v>25.095077204829867</v>
      </c>
      <c r="D3" s="7">
        <v>25.095077204829867</v>
      </c>
      <c r="E3" s="7">
        <v>25.095077204829867</v>
      </c>
      <c r="F3" s="7">
        <v>25.095077204829867</v>
      </c>
      <c r="G3" s="7">
        <v>25.095077204829867</v>
      </c>
      <c r="H3" s="7">
        <v>25.095077204829867</v>
      </c>
      <c r="I3" s="7">
        <v>25.095077204829867</v>
      </c>
      <c r="J3" s="7">
        <v>25.095077204829867</v>
      </c>
      <c r="K3" s="7">
        <v>25.095077204829867</v>
      </c>
      <c r="L3" s="7">
        <v>25.095077204829867</v>
      </c>
      <c r="M3" s="7">
        <v>25.095077204829867</v>
      </c>
    </row>
    <row r="4" spans="1:15" ht="15" customHeight="1" x14ac:dyDescent="0.25">
      <c r="A4" s="5" t="s">
        <v>312</v>
      </c>
      <c r="B4" s="7">
        <v>29.738043147084777</v>
      </c>
      <c r="C4" s="7">
        <v>29.738043147084777</v>
      </c>
      <c r="D4" s="7">
        <v>29.738043147084777</v>
      </c>
      <c r="E4" s="7">
        <v>29.738043147084777</v>
      </c>
      <c r="F4" s="7">
        <v>29.738043147084777</v>
      </c>
      <c r="G4" s="7">
        <v>29.738043147084777</v>
      </c>
      <c r="H4" s="7">
        <v>29.738043147084777</v>
      </c>
      <c r="I4" s="7">
        <v>29.738043147084777</v>
      </c>
      <c r="J4" s="7">
        <v>29.738043147084777</v>
      </c>
      <c r="K4" s="7">
        <v>29.738043147084777</v>
      </c>
      <c r="L4" s="7">
        <v>29.738043147084777</v>
      </c>
      <c r="M4" s="7">
        <v>29.738043147084777</v>
      </c>
    </row>
    <row r="5" spans="1:15" ht="15" customHeight="1" x14ac:dyDescent="0.25">
      <c r="A5" s="5" t="s">
        <v>313</v>
      </c>
      <c r="B5" s="7">
        <v>27.717754860651318</v>
      </c>
      <c r="C5" s="7">
        <v>27.717754860651318</v>
      </c>
      <c r="D5" s="7">
        <v>27.717754860651318</v>
      </c>
      <c r="E5" s="7">
        <v>27.717754860651318</v>
      </c>
      <c r="F5" s="7">
        <v>27.717754860651318</v>
      </c>
      <c r="G5" s="7">
        <v>27.717754860651318</v>
      </c>
      <c r="H5" s="7">
        <v>27.717754860651318</v>
      </c>
      <c r="I5" s="7">
        <v>27.717754860651318</v>
      </c>
      <c r="J5" s="7">
        <v>27.717754860651318</v>
      </c>
      <c r="K5" s="7">
        <v>27.717754860651318</v>
      </c>
      <c r="L5" s="7">
        <v>27.717754860651318</v>
      </c>
      <c r="M5" s="7">
        <v>27.717754860651318</v>
      </c>
      <c r="O5" s="9"/>
    </row>
    <row r="6" spans="1:15" ht="15" customHeight="1" x14ac:dyDescent="0.25">
      <c r="A6" s="5" t="s">
        <v>314</v>
      </c>
      <c r="B6" s="7">
        <v>25.693158866529927</v>
      </c>
      <c r="C6" s="7">
        <v>25.693158866529927</v>
      </c>
      <c r="D6" s="7">
        <v>25.693158866529927</v>
      </c>
      <c r="E6" s="7">
        <v>25.693158866529927</v>
      </c>
      <c r="F6" s="7">
        <v>25.693158866529927</v>
      </c>
      <c r="G6" s="7">
        <v>25.693158866529927</v>
      </c>
      <c r="H6" s="7">
        <v>25.693158866529927</v>
      </c>
      <c r="I6" s="7">
        <v>25.693158866529927</v>
      </c>
      <c r="J6" s="7">
        <v>25.693158866529927</v>
      </c>
      <c r="K6" s="7">
        <v>25.693158866529927</v>
      </c>
      <c r="L6" s="7">
        <v>25.693158866529927</v>
      </c>
      <c r="M6" s="7">
        <v>25.693158866529927</v>
      </c>
      <c r="O6" s="9"/>
    </row>
    <row r="7" spans="1:15" ht="15" customHeight="1" x14ac:dyDescent="0.25">
      <c r="A7" s="5" t="s">
        <v>315</v>
      </c>
      <c r="B7" s="7">
        <v>33.361322606512587</v>
      </c>
      <c r="C7" s="7">
        <v>33.361322606512587</v>
      </c>
      <c r="D7" s="7">
        <v>33.361322606512587</v>
      </c>
      <c r="E7" s="7">
        <v>33.361322606512587</v>
      </c>
      <c r="F7" s="7">
        <v>33.361322606512587</v>
      </c>
      <c r="G7" s="7">
        <v>33.361322606512587</v>
      </c>
      <c r="H7" s="7">
        <v>33.361322606512587</v>
      </c>
      <c r="I7" s="7">
        <v>33.361322606512587</v>
      </c>
      <c r="J7" s="7">
        <v>33.361322606512587</v>
      </c>
      <c r="K7" s="7">
        <v>33.361322606512587</v>
      </c>
      <c r="L7" s="7">
        <v>33.361322606512587</v>
      </c>
      <c r="M7" s="7">
        <v>33.361322606512587</v>
      </c>
      <c r="O7" s="9"/>
    </row>
    <row r="8" spans="1:15" ht="15" customHeight="1" x14ac:dyDescent="0.25">
      <c r="A8" s="5" t="s">
        <v>316</v>
      </c>
      <c r="B8" s="7">
        <v>27.034107690155171</v>
      </c>
      <c r="C8" s="7">
        <v>27.034107690155171</v>
      </c>
      <c r="D8" s="7">
        <v>27.034107690155171</v>
      </c>
      <c r="E8" s="7">
        <v>27.034107690155171</v>
      </c>
      <c r="F8" s="7">
        <v>27.034107690155171</v>
      </c>
      <c r="G8" s="7">
        <v>27.034107690155171</v>
      </c>
      <c r="H8" s="7">
        <v>27.034107690155171</v>
      </c>
      <c r="I8" s="7">
        <v>27.034107690155171</v>
      </c>
      <c r="J8" s="7">
        <v>27.034107690155171</v>
      </c>
      <c r="K8" s="7">
        <v>27.034107690155171</v>
      </c>
      <c r="L8" s="7">
        <v>27.034107690155171</v>
      </c>
      <c r="M8" s="7">
        <v>27.034107690155171</v>
      </c>
      <c r="O8" s="9"/>
    </row>
    <row r="9" spans="1:15" ht="15" customHeight="1" x14ac:dyDescent="0.25">
      <c r="A9" s="5" t="s">
        <v>317</v>
      </c>
      <c r="B9" s="7">
        <v>28.487890625786562</v>
      </c>
      <c r="C9" s="7">
        <v>28.487890625786562</v>
      </c>
      <c r="D9" s="7">
        <v>28.487890625786562</v>
      </c>
      <c r="E9" s="7">
        <v>28.487890625786562</v>
      </c>
      <c r="F9" s="7">
        <v>28.487890625786562</v>
      </c>
      <c r="G9" s="7">
        <v>28.487890625786562</v>
      </c>
      <c r="H9" s="7">
        <v>28.487890625786562</v>
      </c>
      <c r="I9" s="7">
        <v>28.487890625786562</v>
      </c>
      <c r="J9" s="7">
        <v>28.487890625786562</v>
      </c>
      <c r="K9" s="7">
        <v>28.487890625786562</v>
      </c>
      <c r="L9" s="7">
        <v>28.487890625786562</v>
      </c>
      <c r="M9" s="7">
        <v>28.487890625786562</v>
      </c>
      <c r="O9" s="9"/>
    </row>
    <row r="10" spans="1:15" ht="15" customHeight="1" x14ac:dyDescent="0.25">
      <c r="A10" s="5" t="s">
        <v>318</v>
      </c>
      <c r="B10" s="7">
        <v>32.613808486856776</v>
      </c>
      <c r="C10" s="7">
        <v>32.613808486856776</v>
      </c>
      <c r="D10" s="7">
        <v>32.613808486856776</v>
      </c>
      <c r="E10" s="7">
        <v>32.613808486856776</v>
      </c>
      <c r="F10" s="7">
        <v>32.613808486856776</v>
      </c>
      <c r="G10" s="7">
        <v>32.613808486856776</v>
      </c>
      <c r="H10" s="7">
        <v>32.613808486856776</v>
      </c>
      <c r="I10" s="7">
        <v>32.613808486856776</v>
      </c>
      <c r="J10" s="7">
        <v>32.613808486856776</v>
      </c>
      <c r="K10" s="7">
        <v>32.613808486856776</v>
      </c>
      <c r="L10" s="7">
        <v>32.613808486856776</v>
      </c>
      <c r="M10" s="7">
        <v>32.613808486856776</v>
      </c>
      <c r="O10" s="9"/>
    </row>
    <row r="11" spans="1:15" ht="15" customHeight="1" x14ac:dyDescent="0.25">
      <c r="A11" s="5" t="s">
        <v>319</v>
      </c>
      <c r="B11" s="7">
        <v>28.435170654500517</v>
      </c>
      <c r="C11" s="7">
        <v>28.435170654500517</v>
      </c>
      <c r="D11" s="7">
        <v>28.435170654500517</v>
      </c>
      <c r="E11" s="7">
        <v>28.435170654500517</v>
      </c>
      <c r="F11" s="7">
        <v>28.435170654500517</v>
      </c>
      <c r="G11" s="7">
        <v>28.435170654500517</v>
      </c>
      <c r="H11" s="7">
        <v>28.435170654500517</v>
      </c>
      <c r="I11" s="7">
        <v>28.435170654500517</v>
      </c>
      <c r="J11" s="7">
        <v>28.435170654500517</v>
      </c>
      <c r="K11" s="7">
        <v>28.435170654500517</v>
      </c>
      <c r="L11" s="7">
        <v>28.435170654500517</v>
      </c>
      <c r="M11" s="7">
        <v>28.435170654500517</v>
      </c>
      <c r="O11" s="9"/>
    </row>
    <row r="12" spans="1:15" ht="15" customHeight="1" x14ac:dyDescent="0.25">
      <c r="A12" s="5" t="s">
        <v>320</v>
      </c>
      <c r="B12" s="7">
        <v>26.465631609239153</v>
      </c>
      <c r="C12" s="7">
        <v>26.465631609239153</v>
      </c>
      <c r="D12" s="7">
        <v>26.465631609239153</v>
      </c>
      <c r="E12" s="7">
        <v>26.465631609239153</v>
      </c>
      <c r="F12" s="7">
        <v>26.465631609239153</v>
      </c>
      <c r="G12" s="7">
        <v>26.465631609239153</v>
      </c>
      <c r="H12" s="7">
        <v>26.465631609239153</v>
      </c>
      <c r="I12" s="7">
        <v>26.465631609239153</v>
      </c>
      <c r="J12" s="7">
        <v>26.465631609239153</v>
      </c>
      <c r="K12" s="7">
        <v>26.465631609239153</v>
      </c>
      <c r="L12" s="7">
        <v>26.465631609239153</v>
      </c>
      <c r="M12" s="7">
        <v>26.465631609239153</v>
      </c>
      <c r="O12" s="9"/>
    </row>
    <row r="13" spans="1:15" ht="15" customHeight="1" x14ac:dyDescent="0.25">
      <c r="A13" s="5" t="s">
        <v>321</v>
      </c>
      <c r="B13" s="7">
        <v>35.636230699747308</v>
      </c>
      <c r="C13" s="7">
        <v>35.636230699747308</v>
      </c>
      <c r="D13" s="7">
        <v>35.636230699747308</v>
      </c>
      <c r="E13" s="7">
        <v>35.636230699747308</v>
      </c>
      <c r="F13" s="7">
        <v>35.636230699747308</v>
      </c>
      <c r="G13" s="7">
        <v>35.636230699747308</v>
      </c>
      <c r="H13" s="7">
        <v>35.636230699747308</v>
      </c>
      <c r="I13" s="7">
        <v>35.636230699747308</v>
      </c>
      <c r="J13" s="7">
        <v>35.636230699747308</v>
      </c>
      <c r="K13" s="7">
        <v>35.636230699747308</v>
      </c>
      <c r="L13" s="7">
        <v>35.636230699747308</v>
      </c>
      <c r="M13" s="7">
        <v>35.636230699747308</v>
      </c>
      <c r="O13" s="9"/>
    </row>
    <row r="14" spans="1:15" ht="15" customHeight="1" x14ac:dyDescent="0.25">
      <c r="A14" s="5" t="s">
        <v>322</v>
      </c>
      <c r="B14" s="7">
        <v>25.202004212856458</v>
      </c>
      <c r="C14" s="7">
        <v>25.202004212856458</v>
      </c>
      <c r="D14" s="7">
        <v>25.202004212856458</v>
      </c>
      <c r="E14" s="7">
        <v>25.202004212856458</v>
      </c>
      <c r="F14" s="7">
        <v>25.202004212856458</v>
      </c>
      <c r="G14" s="7">
        <v>25.202004212856458</v>
      </c>
      <c r="H14" s="7">
        <v>25.202004212856458</v>
      </c>
      <c r="I14" s="7">
        <v>25.202004212856458</v>
      </c>
      <c r="J14" s="7">
        <v>25.202004212856458</v>
      </c>
      <c r="K14" s="7">
        <v>25.202004212856458</v>
      </c>
      <c r="L14" s="7">
        <v>25.202004212856458</v>
      </c>
      <c r="M14" s="7">
        <v>25.202004212856458</v>
      </c>
      <c r="O14" s="9"/>
    </row>
    <row r="15" spans="1:15" ht="15" customHeight="1" x14ac:dyDescent="0.25">
      <c r="A15" s="5" t="s">
        <v>323</v>
      </c>
      <c r="B15" s="7">
        <v>26.306198588349623</v>
      </c>
      <c r="C15" s="7">
        <v>26.306198588349623</v>
      </c>
      <c r="D15" s="7">
        <v>26.306198588349623</v>
      </c>
      <c r="E15" s="7">
        <v>26.306198588349623</v>
      </c>
      <c r="F15" s="7">
        <v>26.306198588349623</v>
      </c>
      <c r="G15" s="7">
        <v>26.306198588349623</v>
      </c>
      <c r="H15" s="7">
        <v>26.306198588349623</v>
      </c>
      <c r="I15" s="7">
        <v>26.306198588349623</v>
      </c>
      <c r="J15" s="7">
        <v>26.306198588349623</v>
      </c>
      <c r="K15" s="7">
        <v>26.306198588349623</v>
      </c>
      <c r="L15" s="7">
        <v>26.306198588349623</v>
      </c>
      <c r="M15" s="7">
        <v>26.306198588349623</v>
      </c>
      <c r="O15" s="9"/>
    </row>
    <row r="16" spans="1:15" ht="15" customHeight="1" x14ac:dyDescent="0.25">
      <c r="A16" s="5" t="s">
        <v>324</v>
      </c>
      <c r="B16" s="7">
        <v>31.164311376408971</v>
      </c>
      <c r="C16" s="7">
        <v>31.164311376408971</v>
      </c>
      <c r="D16" s="7">
        <v>31.164311376408971</v>
      </c>
      <c r="E16" s="7">
        <v>31.164311376408971</v>
      </c>
      <c r="F16" s="7">
        <v>31.164311376408971</v>
      </c>
      <c r="G16" s="7">
        <v>31.164311376408971</v>
      </c>
      <c r="H16" s="7">
        <v>31.164311376408971</v>
      </c>
      <c r="I16" s="7">
        <v>31.164311376408971</v>
      </c>
      <c r="J16" s="7">
        <v>31.164311376408971</v>
      </c>
      <c r="K16" s="7">
        <v>31.164311376408971</v>
      </c>
      <c r="L16" s="7">
        <v>31.164311376408971</v>
      </c>
      <c r="M16" s="7">
        <v>31.164311376408971</v>
      </c>
      <c r="O16" s="9"/>
    </row>
    <row r="17" spans="1:13" ht="15" customHeight="1" x14ac:dyDescent="0.25">
      <c r="A17" s="5" t="s">
        <v>325</v>
      </c>
      <c r="B17" s="7">
        <v>26.825999390282909</v>
      </c>
      <c r="C17" s="7">
        <v>26.825999390282909</v>
      </c>
      <c r="D17" s="7">
        <v>26.825999390282909</v>
      </c>
      <c r="E17" s="7">
        <v>26.825999390282909</v>
      </c>
      <c r="F17" s="7">
        <v>26.825999390282909</v>
      </c>
      <c r="G17" s="7">
        <v>26.825999390282909</v>
      </c>
      <c r="H17" s="7">
        <v>26.825999390282909</v>
      </c>
      <c r="I17" s="7">
        <v>26.825999390282909</v>
      </c>
      <c r="J17" s="7">
        <v>26.825999390282909</v>
      </c>
      <c r="K17" s="7">
        <v>26.825999390282909</v>
      </c>
      <c r="L17" s="7">
        <v>26.825999390282909</v>
      </c>
      <c r="M17" s="7">
        <v>26.825999390282909</v>
      </c>
    </row>
    <row r="18" spans="1:13" ht="15" customHeight="1" x14ac:dyDescent="0.25">
      <c r="A18" s="5" t="s">
        <v>326</v>
      </c>
      <c r="B18" s="7">
        <v>25.788405927394145</v>
      </c>
      <c r="C18" s="7">
        <v>25.788405927394145</v>
      </c>
      <c r="D18" s="7">
        <v>25.788405927394145</v>
      </c>
      <c r="E18" s="7">
        <v>25.788405927394145</v>
      </c>
      <c r="F18" s="7">
        <v>25.788405927394145</v>
      </c>
      <c r="G18" s="7">
        <v>25.788405927394145</v>
      </c>
      <c r="H18" s="7">
        <v>25.788405927394145</v>
      </c>
      <c r="I18" s="7">
        <v>25.788405927394145</v>
      </c>
      <c r="J18" s="7">
        <v>25.788405927394145</v>
      </c>
      <c r="K18" s="7">
        <v>25.788405927394145</v>
      </c>
      <c r="L18" s="7">
        <v>25.788405927394145</v>
      </c>
      <c r="M18" s="7">
        <v>25.788405927394145</v>
      </c>
    </row>
    <row r="19" spans="1:13" ht="15" customHeight="1" x14ac:dyDescent="0.25">
      <c r="A19" s="5" t="s">
        <v>327</v>
      </c>
      <c r="B19" s="7">
        <v>35.594399664840559</v>
      </c>
      <c r="C19" s="7">
        <v>35.594399664840559</v>
      </c>
      <c r="D19" s="7">
        <v>35.594399664840559</v>
      </c>
      <c r="E19" s="7">
        <v>35.594399664840559</v>
      </c>
      <c r="F19" s="7">
        <v>35.594399664840559</v>
      </c>
      <c r="G19" s="7">
        <v>35.594399664840559</v>
      </c>
      <c r="H19" s="7">
        <v>35.594399664840559</v>
      </c>
      <c r="I19" s="7">
        <v>35.594399664840559</v>
      </c>
      <c r="J19" s="7">
        <v>35.594399664840559</v>
      </c>
      <c r="K19" s="7">
        <v>35.594399664840559</v>
      </c>
      <c r="L19" s="7">
        <v>35.594399664840559</v>
      </c>
      <c r="M19" s="7">
        <v>35.594399664840559</v>
      </c>
    </row>
    <row r="20" spans="1:13" ht="15" customHeight="1" x14ac:dyDescent="0.25">
      <c r="A20" s="5" t="s">
        <v>328</v>
      </c>
      <c r="B20" s="7">
        <v>26.984033591469988</v>
      </c>
      <c r="C20" s="7">
        <v>26.984033591469988</v>
      </c>
      <c r="D20" s="7">
        <v>26.984033591469988</v>
      </c>
      <c r="E20" s="7">
        <v>26.984033591469988</v>
      </c>
      <c r="F20" s="7">
        <v>26.984033591469988</v>
      </c>
      <c r="G20" s="7">
        <v>26.984033591469988</v>
      </c>
      <c r="H20" s="7">
        <v>26.984033591469988</v>
      </c>
      <c r="I20" s="7">
        <v>26.984033591469988</v>
      </c>
      <c r="J20" s="7">
        <v>26.984033591469988</v>
      </c>
      <c r="K20" s="7">
        <v>26.984033591469988</v>
      </c>
      <c r="L20" s="7">
        <v>26.984033591469988</v>
      </c>
      <c r="M20" s="7">
        <v>26.984033591469988</v>
      </c>
    </row>
    <row r="21" spans="1:13" ht="15" customHeight="1" x14ac:dyDescent="0.25">
      <c r="A21" s="5" t="s">
        <v>329</v>
      </c>
      <c r="B21" s="7">
        <v>25.566285298565575</v>
      </c>
      <c r="C21" s="7">
        <v>25.566285298565575</v>
      </c>
      <c r="D21" s="7">
        <v>25.566285298565575</v>
      </c>
      <c r="E21" s="7">
        <v>25.566285298565575</v>
      </c>
      <c r="F21" s="7">
        <v>25.566285298565575</v>
      </c>
      <c r="G21" s="7">
        <v>25.566285298565575</v>
      </c>
      <c r="H21" s="7">
        <v>25.566285298565575</v>
      </c>
      <c r="I21" s="7">
        <v>25.566285298565575</v>
      </c>
      <c r="J21" s="7">
        <v>25.566285298565575</v>
      </c>
      <c r="K21" s="7">
        <v>25.566285298565575</v>
      </c>
      <c r="L21" s="7">
        <v>25.566285298565575</v>
      </c>
      <c r="M21" s="7">
        <v>25.566285298565575</v>
      </c>
    </row>
    <row r="22" spans="1:13" ht="15" customHeight="1" x14ac:dyDescent="0.25">
      <c r="A22" s="5" t="s">
        <v>330</v>
      </c>
      <c r="B22" s="7">
        <v>32.898493641331754</v>
      </c>
      <c r="C22" s="7">
        <v>32.898493641331754</v>
      </c>
      <c r="D22" s="7">
        <v>32.898493641331754</v>
      </c>
      <c r="E22" s="7">
        <v>32.898493641331754</v>
      </c>
      <c r="F22" s="7">
        <v>32.898493641331754</v>
      </c>
      <c r="G22" s="7">
        <v>32.898493641331754</v>
      </c>
      <c r="H22" s="7">
        <v>32.898493641331754</v>
      </c>
      <c r="I22" s="7">
        <v>32.898493641331754</v>
      </c>
      <c r="J22" s="7">
        <v>32.898493641331754</v>
      </c>
      <c r="K22" s="7">
        <v>32.898493641331754</v>
      </c>
      <c r="L22" s="7">
        <v>32.898493641331754</v>
      </c>
      <c r="M22" s="7">
        <v>32.898493641331754</v>
      </c>
    </row>
    <row r="23" spans="1:13" ht="15" customHeight="1" x14ac:dyDescent="0.25">
      <c r="A23" s="5" t="s">
        <v>331</v>
      </c>
      <c r="B23" s="7">
        <v>27.131027635489566</v>
      </c>
      <c r="C23" s="7">
        <v>27.131027635489566</v>
      </c>
      <c r="D23" s="7">
        <v>27.131027635489566</v>
      </c>
      <c r="E23" s="7">
        <v>27.131027635489566</v>
      </c>
      <c r="F23" s="7">
        <v>27.131027635489566</v>
      </c>
      <c r="G23" s="7">
        <v>27.131027635489566</v>
      </c>
      <c r="H23" s="7">
        <v>27.131027635489566</v>
      </c>
      <c r="I23" s="7">
        <v>27.131027635489566</v>
      </c>
      <c r="J23" s="7">
        <v>27.131027635489566</v>
      </c>
      <c r="K23" s="7">
        <v>27.131027635489566</v>
      </c>
      <c r="L23" s="7">
        <v>27.131027635489566</v>
      </c>
      <c r="M23" s="7">
        <v>27.131027635489566</v>
      </c>
    </row>
    <row r="24" spans="1:13" ht="15" customHeight="1" x14ac:dyDescent="0.25">
      <c r="A24" s="5" t="s">
        <v>332</v>
      </c>
      <c r="B24" s="7">
        <v>28.306553272421766</v>
      </c>
      <c r="C24" s="7">
        <v>28.306553272421766</v>
      </c>
      <c r="D24" s="7">
        <v>28.306553272421766</v>
      </c>
      <c r="E24" s="7">
        <v>28.306553272421766</v>
      </c>
      <c r="F24" s="7">
        <v>28.306553272421766</v>
      </c>
      <c r="G24" s="7">
        <v>28.306553272421766</v>
      </c>
      <c r="H24" s="7">
        <v>28.306553272421766</v>
      </c>
      <c r="I24" s="7">
        <v>28.306553272421766</v>
      </c>
      <c r="J24" s="7">
        <v>28.306553272421766</v>
      </c>
      <c r="K24" s="7">
        <v>28.306553272421766</v>
      </c>
      <c r="L24" s="7">
        <v>28.306553272421766</v>
      </c>
      <c r="M24" s="7">
        <v>28.306553272421766</v>
      </c>
    </row>
    <row r="25" spans="1:13" ht="15" customHeight="1" x14ac:dyDescent="0.25">
      <c r="A25" s="5" t="s">
        <v>333</v>
      </c>
      <c r="B25" s="7">
        <v>33.825601446737984</v>
      </c>
      <c r="C25" s="7">
        <v>33.825601446737984</v>
      </c>
      <c r="D25" s="7">
        <v>33.825601446737984</v>
      </c>
      <c r="E25" s="7">
        <v>33.825601446737984</v>
      </c>
      <c r="F25" s="7">
        <v>33.825601446737984</v>
      </c>
      <c r="G25" s="7">
        <v>33.825601446737984</v>
      </c>
      <c r="H25" s="7">
        <v>33.825601446737984</v>
      </c>
      <c r="I25" s="7">
        <v>33.825601446737984</v>
      </c>
      <c r="J25" s="7">
        <v>33.825601446737984</v>
      </c>
      <c r="K25" s="7">
        <v>33.825601446737984</v>
      </c>
      <c r="L25" s="7">
        <v>33.825601446737984</v>
      </c>
      <c r="M25" s="7">
        <v>33.825601446737984</v>
      </c>
    </row>
    <row r="26" spans="1:13" ht="15" customHeight="1" x14ac:dyDescent="0.25">
      <c r="A26" s="5" t="s">
        <v>334</v>
      </c>
      <c r="B26" s="7">
        <v>26.252271420649357</v>
      </c>
      <c r="C26" s="7">
        <v>26.252271420649357</v>
      </c>
      <c r="D26" s="7">
        <v>26.252271420649357</v>
      </c>
      <c r="E26" s="7">
        <v>26.252271420649357</v>
      </c>
      <c r="F26" s="7">
        <v>26.252271420649357</v>
      </c>
      <c r="G26" s="7">
        <v>26.252271420649357</v>
      </c>
      <c r="H26" s="7">
        <v>26.252271420649357</v>
      </c>
      <c r="I26" s="7">
        <v>26.252271420649357</v>
      </c>
      <c r="J26" s="7">
        <v>26.252271420649357</v>
      </c>
      <c r="K26" s="7">
        <v>26.252271420649357</v>
      </c>
      <c r="L26" s="7">
        <v>26.252271420649357</v>
      </c>
      <c r="M26" s="7">
        <v>26.252271420649357</v>
      </c>
    </row>
    <row r="27" spans="1:13" ht="15" customHeight="1" x14ac:dyDescent="0.25">
      <c r="A27" s="5" t="s">
        <v>335</v>
      </c>
      <c r="B27" s="7">
        <v>28.425119003565541</v>
      </c>
      <c r="C27" s="7">
        <v>28.425119003565541</v>
      </c>
      <c r="D27" s="7">
        <v>28.425119003565541</v>
      </c>
      <c r="E27" s="7">
        <v>28.425119003565541</v>
      </c>
      <c r="F27" s="7">
        <v>28.425119003565541</v>
      </c>
      <c r="G27" s="7">
        <v>28.425119003565541</v>
      </c>
      <c r="H27" s="7">
        <v>28.425119003565541</v>
      </c>
      <c r="I27" s="7">
        <v>28.425119003565541</v>
      </c>
      <c r="J27" s="7">
        <v>28.425119003565541</v>
      </c>
      <c r="K27" s="7">
        <v>28.425119003565541</v>
      </c>
      <c r="L27" s="7">
        <v>28.425119003565541</v>
      </c>
      <c r="M27" s="7">
        <v>28.425119003565541</v>
      </c>
    </row>
    <row r="28" spans="1:13" ht="15" customHeight="1" x14ac:dyDescent="0.25">
      <c r="A28" s="5" t="s">
        <v>336</v>
      </c>
      <c r="B28" s="7">
        <v>30.358018444131392</v>
      </c>
      <c r="C28" s="7">
        <v>30.358018444131392</v>
      </c>
      <c r="D28" s="7">
        <v>30.358018444131392</v>
      </c>
      <c r="E28" s="7">
        <v>30.358018444131392</v>
      </c>
      <c r="F28" s="7">
        <v>30.358018444131392</v>
      </c>
      <c r="G28" s="7">
        <v>30.358018444131392</v>
      </c>
      <c r="H28" s="7">
        <v>30.358018444131392</v>
      </c>
      <c r="I28" s="7">
        <v>30.358018444131392</v>
      </c>
      <c r="J28" s="7">
        <v>30.358018444131392</v>
      </c>
      <c r="K28" s="7">
        <v>30.358018444131392</v>
      </c>
      <c r="L28" s="7">
        <v>30.358018444131392</v>
      </c>
      <c r="M28" s="7">
        <v>30.358018444131392</v>
      </c>
    </row>
    <row r="29" spans="1:13" ht="15" customHeight="1" x14ac:dyDescent="0.25">
      <c r="A29" s="5" t="s">
        <v>337</v>
      </c>
      <c r="B29" s="7">
        <v>26.255501360623374</v>
      </c>
      <c r="C29" s="7">
        <v>26.255501360623374</v>
      </c>
      <c r="D29" s="7">
        <v>26.255501360623374</v>
      </c>
      <c r="E29" s="7">
        <v>26.255501360623374</v>
      </c>
      <c r="F29" s="7">
        <v>26.255501360623374</v>
      </c>
      <c r="G29" s="7">
        <v>26.255501360623374</v>
      </c>
      <c r="H29" s="7">
        <v>26.255501360623374</v>
      </c>
      <c r="I29" s="7">
        <v>26.255501360623374</v>
      </c>
      <c r="J29" s="7">
        <v>26.255501360623374</v>
      </c>
      <c r="K29" s="7">
        <v>26.255501360623374</v>
      </c>
      <c r="L29" s="7">
        <v>26.255501360623374</v>
      </c>
      <c r="M29" s="7">
        <v>26.255501360623374</v>
      </c>
    </row>
    <row r="30" spans="1:13" ht="15" customHeight="1" x14ac:dyDescent="0.25">
      <c r="A30" s="5" t="s">
        <v>338</v>
      </c>
      <c r="B30" s="7">
        <v>26.732037365571173</v>
      </c>
      <c r="C30" s="7">
        <v>26.732037365571173</v>
      </c>
      <c r="D30" s="7">
        <v>26.732037365571173</v>
      </c>
      <c r="E30" s="7">
        <v>26.732037365571173</v>
      </c>
      <c r="F30" s="7">
        <v>26.732037365571173</v>
      </c>
      <c r="G30" s="7">
        <v>26.732037365571173</v>
      </c>
      <c r="H30" s="7">
        <v>26.732037365571173</v>
      </c>
      <c r="I30" s="7">
        <v>26.732037365571173</v>
      </c>
      <c r="J30" s="7">
        <v>26.732037365571173</v>
      </c>
      <c r="K30" s="7">
        <v>26.732037365571173</v>
      </c>
      <c r="L30" s="7">
        <v>26.732037365571173</v>
      </c>
      <c r="M30" s="7">
        <v>26.732037365571173</v>
      </c>
    </row>
    <row r="31" spans="1:13" ht="15" customHeight="1" x14ac:dyDescent="0.25">
      <c r="A31" s="5" t="s">
        <v>339</v>
      </c>
      <c r="B31" s="7">
        <v>34.511984380377157</v>
      </c>
      <c r="C31" s="7">
        <v>34.511984380377157</v>
      </c>
      <c r="D31" s="7">
        <v>34.511984380377157</v>
      </c>
      <c r="E31" s="7">
        <v>34.511984380377157</v>
      </c>
      <c r="F31" s="7">
        <v>34.511984380377157</v>
      </c>
      <c r="G31" s="7">
        <v>34.511984380377157</v>
      </c>
      <c r="H31" s="7">
        <v>34.511984380377157</v>
      </c>
      <c r="I31" s="7">
        <v>34.511984380377157</v>
      </c>
      <c r="J31" s="7">
        <v>34.511984380377157</v>
      </c>
      <c r="K31" s="7">
        <v>34.511984380377157</v>
      </c>
      <c r="L31" s="7">
        <v>34.511984380377157</v>
      </c>
      <c r="M31" s="7">
        <v>34.511984380377157</v>
      </c>
    </row>
    <row r="32" spans="1:13" ht="15" customHeight="1" x14ac:dyDescent="0.25">
      <c r="A32" s="5" t="s">
        <v>340</v>
      </c>
      <c r="B32" s="7">
        <v>26.588446793778353</v>
      </c>
      <c r="C32" s="7">
        <v>26.588446793778353</v>
      </c>
      <c r="D32" s="7">
        <v>26.588446793778353</v>
      </c>
      <c r="E32" s="7">
        <v>26.588446793778353</v>
      </c>
      <c r="F32" s="7">
        <v>26.588446793778353</v>
      </c>
      <c r="G32" s="7">
        <v>26.588446793778353</v>
      </c>
      <c r="H32" s="7">
        <v>26.588446793778353</v>
      </c>
      <c r="I32" s="7">
        <v>26.588446793778353</v>
      </c>
      <c r="J32" s="7">
        <v>26.588446793778353</v>
      </c>
      <c r="K32" s="7">
        <v>26.588446793778353</v>
      </c>
      <c r="L32" s="7">
        <v>26.588446793778353</v>
      </c>
      <c r="M32" s="7">
        <v>26.588446793778353</v>
      </c>
    </row>
    <row r="33" spans="1:13" ht="15" customHeight="1" x14ac:dyDescent="0.25">
      <c r="A33" s="5" t="s">
        <v>341</v>
      </c>
      <c r="B33" s="7">
        <v>25.732248911903884</v>
      </c>
      <c r="C33" s="7">
        <v>25.732248911903884</v>
      </c>
      <c r="D33" s="7">
        <v>25.732248911903884</v>
      </c>
      <c r="E33" s="7">
        <v>25.732248911903884</v>
      </c>
      <c r="F33" s="7">
        <v>25.732248911903884</v>
      </c>
      <c r="G33" s="7">
        <v>25.732248911903884</v>
      </c>
      <c r="H33" s="7">
        <v>25.732248911903884</v>
      </c>
      <c r="I33" s="7">
        <v>25.732248911903884</v>
      </c>
      <c r="J33" s="7">
        <v>25.732248911903884</v>
      </c>
      <c r="K33" s="7">
        <v>25.732248911903884</v>
      </c>
      <c r="L33" s="7">
        <v>25.732248911903884</v>
      </c>
      <c r="M33" s="7">
        <v>25.732248911903884</v>
      </c>
    </row>
    <row r="34" spans="1:13" ht="15" customHeight="1" x14ac:dyDescent="0.25">
      <c r="A34" s="5" t="s">
        <v>342</v>
      </c>
      <c r="B34" s="7">
        <v>29.929725643427943</v>
      </c>
      <c r="C34" s="7">
        <v>29.929725643427943</v>
      </c>
      <c r="D34" s="7">
        <v>29.929725643427943</v>
      </c>
      <c r="E34" s="7">
        <v>29.929725643427943</v>
      </c>
      <c r="F34" s="7">
        <v>29.929725643427943</v>
      </c>
      <c r="G34" s="7">
        <v>29.929725643427943</v>
      </c>
      <c r="H34" s="7">
        <v>29.929725643427943</v>
      </c>
      <c r="I34" s="7">
        <v>29.929725643427943</v>
      </c>
      <c r="J34" s="7">
        <v>29.929725643427943</v>
      </c>
      <c r="K34" s="7">
        <v>29.929725643427943</v>
      </c>
      <c r="L34" s="7">
        <v>29.929725643427943</v>
      </c>
      <c r="M34" s="7">
        <v>29.929725643427943</v>
      </c>
    </row>
    <row r="35" spans="1:13" ht="15" customHeight="1" x14ac:dyDescent="0.25">
      <c r="A35" s="5" t="s">
        <v>343</v>
      </c>
      <c r="B35" s="7">
        <v>25.634546662866441</v>
      </c>
      <c r="C35" s="7">
        <v>25.634546662866441</v>
      </c>
      <c r="D35" s="7">
        <v>25.634546662866441</v>
      </c>
      <c r="E35" s="7">
        <v>25.634546662866441</v>
      </c>
      <c r="F35" s="7">
        <v>25.634546662866441</v>
      </c>
      <c r="G35" s="7">
        <v>25.634546662866441</v>
      </c>
      <c r="H35" s="7">
        <v>25.634546662866441</v>
      </c>
      <c r="I35" s="7">
        <v>25.634546662866441</v>
      </c>
      <c r="J35" s="7">
        <v>25.634546662866441</v>
      </c>
      <c r="K35" s="7">
        <v>25.634546662866441</v>
      </c>
      <c r="L35" s="7">
        <v>25.634546662866441</v>
      </c>
      <c r="M35" s="7">
        <v>25.634546662866441</v>
      </c>
    </row>
    <row r="36" spans="1:13" ht="15" customHeight="1" x14ac:dyDescent="0.25">
      <c r="A36" s="5" t="s">
        <v>344</v>
      </c>
      <c r="B36" s="7">
        <v>25.171786737438115</v>
      </c>
      <c r="C36" s="7">
        <v>25.171786737438115</v>
      </c>
      <c r="D36" s="7">
        <v>25.171786737438115</v>
      </c>
      <c r="E36" s="7">
        <v>25.171786737438115</v>
      </c>
      <c r="F36" s="7">
        <v>25.171786737438115</v>
      </c>
      <c r="G36" s="7">
        <v>25.171786737438115</v>
      </c>
      <c r="H36" s="7">
        <v>25.171786737438115</v>
      </c>
      <c r="I36" s="7">
        <v>25.171786737438115</v>
      </c>
      <c r="J36" s="7">
        <v>25.171786737438115</v>
      </c>
      <c r="K36" s="7">
        <v>25.171786737438115</v>
      </c>
      <c r="L36" s="7">
        <v>25.171786737438115</v>
      </c>
      <c r="M36" s="7">
        <v>25.171786737438115</v>
      </c>
    </row>
    <row r="37" spans="1:13" ht="15" customHeight="1" x14ac:dyDescent="0.25">
      <c r="A37" s="5" t="s">
        <v>345</v>
      </c>
      <c r="B37" s="7">
        <v>34.093969970432411</v>
      </c>
      <c r="C37" s="7">
        <v>34.093969970432411</v>
      </c>
      <c r="D37" s="7">
        <v>34.093969970432411</v>
      </c>
      <c r="E37" s="7">
        <v>34.093969970432411</v>
      </c>
      <c r="F37" s="7">
        <v>34.093969970432411</v>
      </c>
      <c r="G37" s="7">
        <v>34.093969970432411</v>
      </c>
      <c r="H37" s="7">
        <v>34.093969970432411</v>
      </c>
      <c r="I37" s="7">
        <v>34.093969970432411</v>
      </c>
      <c r="J37" s="7">
        <v>34.093969970432411</v>
      </c>
      <c r="K37" s="7">
        <v>34.093969970432411</v>
      </c>
      <c r="L37" s="7">
        <v>34.093969970432411</v>
      </c>
      <c r="M37" s="7">
        <v>34.093969970432411</v>
      </c>
    </row>
    <row r="38" spans="1:13" ht="15" customHeight="1" x14ac:dyDescent="0.25">
      <c r="A38" s="5" t="s">
        <v>346</v>
      </c>
      <c r="B38" s="7">
        <v>28.027935035583514</v>
      </c>
      <c r="C38" s="7">
        <v>28.027935035583514</v>
      </c>
      <c r="D38" s="7">
        <v>28.027935035583514</v>
      </c>
      <c r="E38" s="7">
        <v>28.027935035583514</v>
      </c>
      <c r="F38" s="7">
        <v>28.027935035583514</v>
      </c>
      <c r="G38" s="7">
        <v>28.027935035583514</v>
      </c>
      <c r="H38" s="7">
        <v>28.027935035583514</v>
      </c>
      <c r="I38" s="7">
        <v>28.027935035583514</v>
      </c>
      <c r="J38" s="7">
        <v>28.027935035583514</v>
      </c>
      <c r="K38" s="7">
        <v>28.027935035583514</v>
      </c>
      <c r="L38" s="7">
        <v>28.027935035583514</v>
      </c>
      <c r="M38" s="7">
        <v>28.027935035583514</v>
      </c>
    </row>
    <row r="39" spans="1:13" ht="15" customHeight="1" x14ac:dyDescent="0.25">
      <c r="A39" s="5" t="s">
        <v>347</v>
      </c>
      <c r="B39" s="7">
        <v>28.232926445948607</v>
      </c>
      <c r="C39" s="7">
        <v>28.232926445948607</v>
      </c>
      <c r="D39" s="7">
        <v>28.232926445948607</v>
      </c>
      <c r="E39" s="7">
        <v>28.232926445948607</v>
      </c>
      <c r="F39" s="7">
        <v>28.232926445948607</v>
      </c>
      <c r="G39" s="7">
        <v>28.232926445948607</v>
      </c>
      <c r="H39" s="7">
        <v>28.232926445948607</v>
      </c>
      <c r="I39" s="7">
        <v>28.232926445948607</v>
      </c>
      <c r="J39" s="7">
        <v>28.232926445948607</v>
      </c>
      <c r="K39" s="7">
        <v>28.232926445948607</v>
      </c>
      <c r="L39" s="7">
        <v>28.232926445948607</v>
      </c>
      <c r="M39" s="7">
        <v>28.232926445948607</v>
      </c>
    </row>
    <row r="40" spans="1:13" ht="15" customHeight="1" x14ac:dyDescent="0.25">
      <c r="A40" s="5" t="s">
        <v>348</v>
      </c>
      <c r="B40" s="7">
        <v>30.903599556172981</v>
      </c>
      <c r="C40" s="7">
        <v>30.903599556172981</v>
      </c>
      <c r="D40" s="7">
        <v>30.903599556172981</v>
      </c>
      <c r="E40" s="7">
        <v>30.903599556172981</v>
      </c>
      <c r="F40" s="7">
        <v>30.903599556172981</v>
      </c>
      <c r="G40" s="7">
        <v>30.903599556172981</v>
      </c>
      <c r="H40" s="7">
        <v>30.903599556172981</v>
      </c>
      <c r="I40" s="7">
        <v>30.903599556172981</v>
      </c>
      <c r="J40" s="7">
        <v>30.903599556172981</v>
      </c>
      <c r="K40" s="7">
        <v>30.903599556172981</v>
      </c>
      <c r="L40" s="7">
        <v>30.903599556172981</v>
      </c>
      <c r="M40" s="7">
        <v>30.903599556172981</v>
      </c>
    </row>
    <row r="41" spans="1:13" ht="15" customHeight="1" x14ac:dyDescent="0.25">
      <c r="A41" s="5" t="s">
        <v>349</v>
      </c>
      <c r="B41" s="7">
        <v>27.620501354500139</v>
      </c>
      <c r="C41" s="7">
        <v>27.620501354500139</v>
      </c>
      <c r="D41" s="7">
        <v>27.620501354500139</v>
      </c>
      <c r="E41" s="7">
        <v>27.620501354500139</v>
      </c>
      <c r="F41" s="7">
        <v>27.620501354500139</v>
      </c>
      <c r="G41" s="7">
        <v>27.620501354500139</v>
      </c>
      <c r="H41" s="7">
        <v>27.620501354500139</v>
      </c>
      <c r="I41" s="7">
        <v>27.620501354500139</v>
      </c>
      <c r="J41" s="7">
        <v>27.620501354500139</v>
      </c>
      <c r="K41" s="7">
        <v>27.620501354500139</v>
      </c>
      <c r="L41" s="7">
        <v>27.620501354500139</v>
      </c>
      <c r="M41" s="7">
        <v>27.620501354500139</v>
      </c>
    </row>
    <row r="42" spans="1:13" ht="15" customHeight="1" x14ac:dyDescent="0.25">
      <c r="A42" s="5" t="s">
        <v>350</v>
      </c>
      <c r="B42" s="7">
        <v>25.960106796794214</v>
      </c>
      <c r="C42" s="7">
        <v>25.960106796794214</v>
      </c>
      <c r="D42" s="7">
        <v>25.960106796794214</v>
      </c>
      <c r="E42" s="7">
        <v>25.960106796794214</v>
      </c>
      <c r="F42" s="7">
        <v>25.960106796794214</v>
      </c>
      <c r="G42" s="7">
        <v>25.960106796794214</v>
      </c>
      <c r="H42" s="7">
        <v>25.960106796794214</v>
      </c>
      <c r="I42" s="7">
        <v>25.960106796794214</v>
      </c>
      <c r="J42" s="7">
        <v>25.960106796794214</v>
      </c>
      <c r="K42" s="7">
        <v>25.960106796794214</v>
      </c>
      <c r="L42" s="7">
        <v>25.960106796794214</v>
      </c>
      <c r="M42" s="7">
        <v>25.960106796794214</v>
      </c>
    </row>
    <row r="43" spans="1:13" ht="15" customHeight="1" x14ac:dyDescent="0.25">
      <c r="A43" s="5" t="s">
        <v>351</v>
      </c>
      <c r="B43" s="7">
        <v>35.867694084281659</v>
      </c>
      <c r="C43" s="7">
        <v>35.867694084281659</v>
      </c>
      <c r="D43" s="7">
        <v>35.867694084281659</v>
      </c>
      <c r="E43" s="7">
        <v>35.867694084281659</v>
      </c>
      <c r="F43" s="7">
        <v>35.867694084281659</v>
      </c>
      <c r="G43" s="7">
        <v>35.867694084281659</v>
      </c>
      <c r="H43" s="7">
        <v>35.867694084281659</v>
      </c>
      <c r="I43" s="7">
        <v>35.867694084281659</v>
      </c>
      <c r="J43" s="7">
        <v>35.867694084281659</v>
      </c>
      <c r="K43" s="7">
        <v>35.867694084281659</v>
      </c>
      <c r="L43" s="7">
        <v>35.867694084281659</v>
      </c>
      <c r="M43" s="7">
        <v>35.867694084281659</v>
      </c>
    </row>
    <row r="44" spans="1:13" ht="15" customHeight="1" x14ac:dyDescent="0.25">
      <c r="A44" s="5" t="s">
        <v>352</v>
      </c>
      <c r="B44" s="7">
        <v>26.794137037228047</v>
      </c>
      <c r="C44" s="7">
        <v>26.794137037228047</v>
      </c>
      <c r="D44" s="7">
        <v>26.794137037228047</v>
      </c>
      <c r="E44" s="7">
        <v>26.794137037228047</v>
      </c>
      <c r="F44" s="7">
        <v>26.794137037228047</v>
      </c>
      <c r="G44" s="7">
        <v>26.794137037228047</v>
      </c>
      <c r="H44" s="7">
        <v>26.794137037228047</v>
      </c>
      <c r="I44" s="7">
        <v>26.794137037228047</v>
      </c>
      <c r="J44" s="7">
        <v>26.794137037228047</v>
      </c>
      <c r="K44" s="7">
        <v>26.794137037228047</v>
      </c>
      <c r="L44" s="7">
        <v>26.794137037228047</v>
      </c>
      <c r="M44" s="7">
        <v>26.794137037228047</v>
      </c>
    </row>
    <row r="45" spans="1:13" ht="15" customHeight="1" x14ac:dyDescent="0.25">
      <c r="A45" s="5" t="s">
        <v>353</v>
      </c>
      <c r="B45" s="7">
        <v>28.42195186546407</v>
      </c>
      <c r="C45" s="7">
        <v>28.42195186546407</v>
      </c>
      <c r="D45" s="7">
        <v>28.42195186546407</v>
      </c>
      <c r="E45" s="7">
        <v>28.42195186546407</v>
      </c>
      <c r="F45" s="7">
        <v>28.42195186546407</v>
      </c>
      <c r="G45" s="7">
        <v>28.42195186546407</v>
      </c>
      <c r="H45" s="7">
        <v>28.42195186546407</v>
      </c>
      <c r="I45" s="7">
        <v>28.42195186546407</v>
      </c>
      <c r="J45" s="7">
        <v>28.42195186546407</v>
      </c>
      <c r="K45" s="7">
        <v>28.42195186546407</v>
      </c>
      <c r="L45" s="7">
        <v>28.42195186546407</v>
      </c>
      <c r="M45" s="7">
        <v>28.42195186546407</v>
      </c>
    </row>
    <row r="46" spans="1:13" ht="15" customHeight="1" x14ac:dyDescent="0.25">
      <c r="A46" s="5" t="s">
        <v>354</v>
      </c>
      <c r="B46" s="7">
        <v>30.309671773144885</v>
      </c>
      <c r="C46" s="7">
        <v>30.309671773144885</v>
      </c>
      <c r="D46" s="7">
        <v>30.309671773144885</v>
      </c>
      <c r="E46" s="7">
        <v>30.309671773144885</v>
      </c>
      <c r="F46" s="7">
        <v>30.309671773144885</v>
      </c>
      <c r="G46" s="7">
        <v>30.309671773144885</v>
      </c>
      <c r="H46" s="7">
        <v>30.309671773144885</v>
      </c>
      <c r="I46" s="7">
        <v>30.309671773144885</v>
      </c>
      <c r="J46" s="7">
        <v>30.309671773144885</v>
      </c>
      <c r="K46" s="7">
        <v>30.309671773144885</v>
      </c>
      <c r="L46" s="7">
        <v>30.309671773144885</v>
      </c>
      <c r="M46" s="7">
        <v>30.309671773144885</v>
      </c>
    </row>
    <row r="47" spans="1:13" ht="15" customHeight="1" x14ac:dyDescent="0.25">
      <c r="A47" s="5" t="s">
        <v>355</v>
      </c>
      <c r="B47" s="7">
        <v>26.701786839613398</v>
      </c>
      <c r="C47" s="7">
        <v>26.701786839613398</v>
      </c>
      <c r="D47" s="7">
        <v>26.701786839613398</v>
      </c>
      <c r="E47" s="7">
        <v>26.701786839613398</v>
      </c>
      <c r="F47" s="7">
        <v>26.701786839613398</v>
      </c>
      <c r="G47" s="7">
        <v>26.701786839613398</v>
      </c>
      <c r="H47" s="7">
        <v>26.701786839613398</v>
      </c>
      <c r="I47" s="7">
        <v>26.701786839613398</v>
      </c>
      <c r="J47" s="7">
        <v>26.701786839613398</v>
      </c>
      <c r="K47" s="7">
        <v>26.701786839613398</v>
      </c>
      <c r="L47" s="7">
        <v>26.701786839613398</v>
      </c>
      <c r="M47" s="7">
        <v>26.701786839613398</v>
      </c>
    </row>
    <row r="48" spans="1:13" ht="15" customHeight="1" x14ac:dyDescent="0.25">
      <c r="A48" s="5" t="s">
        <v>356</v>
      </c>
      <c r="B48" s="7">
        <v>26.132295730383401</v>
      </c>
      <c r="C48" s="7">
        <v>26.132295730383401</v>
      </c>
      <c r="D48" s="7">
        <v>26.132295730383401</v>
      </c>
      <c r="E48" s="7">
        <v>26.132295730383401</v>
      </c>
      <c r="F48" s="7">
        <v>26.132295730383401</v>
      </c>
      <c r="G48" s="7">
        <v>26.132295730383401</v>
      </c>
      <c r="H48" s="7">
        <v>26.132295730383401</v>
      </c>
      <c r="I48" s="7">
        <v>26.132295730383401</v>
      </c>
      <c r="J48" s="7">
        <v>26.132295730383401</v>
      </c>
      <c r="K48" s="7">
        <v>26.132295730383401</v>
      </c>
      <c r="L48" s="7">
        <v>26.132295730383401</v>
      </c>
      <c r="M48" s="7">
        <v>26.132295730383401</v>
      </c>
    </row>
    <row r="49" spans="1:13" ht="15" customHeight="1" x14ac:dyDescent="0.25">
      <c r="A49" s="5" t="s">
        <v>357</v>
      </c>
      <c r="B49" s="7">
        <v>34.566125278769292</v>
      </c>
      <c r="C49" s="7">
        <v>34.566125278769292</v>
      </c>
      <c r="D49" s="7">
        <v>34.566125278769292</v>
      </c>
      <c r="E49" s="7">
        <v>34.566125278769292</v>
      </c>
      <c r="F49" s="7">
        <v>34.566125278769292</v>
      </c>
      <c r="G49" s="7">
        <v>34.566125278769292</v>
      </c>
      <c r="H49" s="7">
        <v>34.566125278769292</v>
      </c>
      <c r="I49" s="7">
        <v>34.566125278769292</v>
      </c>
      <c r="J49" s="7">
        <v>34.566125278769292</v>
      </c>
      <c r="K49" s="7">
        <v>34.566125278769292</v>
      </c>
      <c r="L49" s="7">
        <v>34.566125278769292</v>
      </c>
      <c r="M49" s="7">
        <v>34.566125278769292</v>
      </c>
    </row>
    <row r="50" spans="1:13" ht="15" customHeight="1" x14ac:dyDescent="0.25">
      <c r="A50" s="5" t="s">
        <v>358</v>
      </c>
      <c r="B50" s="7">
        <v>25.069287861316198</v>
      </c>
      <c r="C50" s="7">
        <v>25.069287861316198</v>
      </c>
      <c r="D50" s="7">
        <v>25.069287861316198</v>
      </c>
      <c r="E50" s="7">
        <v>25.069287861316198</v>
      </c>
      <c r="F50" s="7">
        <v>25.069287861316198</v>
      </c>
      <c r="G50" s="7">
        <v>25.069287861316198</v>
      </c>
      <c r="H50" s="7">
        <v>25.069287861316198</v>
      </c>
      <c r="I50" s="7">
        <v>25.069287861316198</v>
      </c>
      <c r="J50" s="7">
        <v>25.069287861316198</v>
      </c>
      <c r="K50" s="7">
        <v>25.069287861316198</v>
      </c>
      <c r="L50" s="7">
        <v>25.069287861316198</v>
      </c>
      <c r="M50" s="7">
        <v>25.069287861316198</v>
      </c>
    </row>
    <row r="51" spans="1:13" ht="15" customHeight="1" x14ac:dyDescent="0.25">
      <c r="A51" s="5" t="s">
        <v>359</v>
      </c>
      <c r="B51" s="7">
        <v>25.271716430457417</v>
      </c>
      <c r="C51" s="7">
        <v>25.271716430457417</v>
      </c>
      <c r="D51" s="7">
        <v>25.271716430457417</v>
      </c>
      <c r="E51" s="7">
        <v>25.271716430457417</v>
      </c>
      <c r="F51" s="7">
        <v>25.271716430457417</v>
      </c>
      <c r="G51" s="7">
        <v>25.271716430457417</v>
      </c>
      <c r="H51" s="7">
        <v>25.271716430457417</v>
      </c>
      <c r="I51" s="7">
        <v>25.271716430457417</v>
      </c>
      <c r="J51" s="7">
        <v>25.271716430457417</v>
      </c>
      <c r="K51" s="7">
        <v>25.271716430457417</v>
      </c>
      <c r="L51" s="7">
        <v>25.271716430457417</v>
      </c>
      <c r="M51" s="7">
        <v>25.271716430457417</v>
      </c>
    </row>
    <row r="52" spans="1:13" ht="15" customHeight="1" x14ac:dyDescent="0.25">
      <c r="A52" s="5" t="s">
        <v>360</v>
      </c>
      <c r="B52" s="7">
        <v>29.278826079751564</v>
      </c>
      <c r="C52" s="7">
        <v>29.278826079751564</v>
      </c>
      <c r="D52" s="7">
        <v>29.278826079751564</v>
      </c>
      <c r="E52" s="7">
        <v>29.278826079751564</v>
      </c>
      <c r="F52" s="7">
        <v>29.278826079751564</v>
      </c>
      <c r="G52" s="7">
        <v>29.278826079751564</v>
      </c>
      <c r="H52" s="7">
        <v>29.278826079751564</v>
      </c>
      <c r="I52" s="7">
        <v>29.278826079751564</v>
      </c>
      <c r="J52" s="7">
        <v>29.278826079751564</v>
      </c>
      <c r="K52" s="7">
        <v>29.278826079751564</v>
      </c>
      <c r="L52" s="7">
        <v>29.278826079751564</v>
      </c>
      <c r="M52" s="7">
        <v>29.278826079751564</v>
      </c>
    </row>
    <row r="53" spans="1:13" ht="15" customHeight="1" x14ac:dyDescent="0.25">
      <c r="A53" s="5" t="s">
        <v>361</v>
      </c>
      <c r="B53" s="7">
        <v>26.518696555007363</v>
      </c>
      <c r="C53" s="7">
        <v>26.518696555007363</v>
      </c>
      <c r="D53" s="7">
        <v>26.518696555007363</v>
      </c>
      <c r="E53" s="7">
        <v>26.518696555007363</v>
      </c>
      <c r="F53" s="7">
        <v>26.518696555007363</v>
      </c>
      <c r="G53" s="7">
        <v>26.518696555007363</v>
      </c>
      <c r="H53" s="7">
        <v>26.518696555007363</v>
      </c>
      <c r="I53" s="7">
        <v>26.518696555007363</v>
      </c>
      <c r="J53" s="7">
        <v>26.518696555007363</v>
      </c>
      <c r="K53" s="7">
        <v>26.518696555007363</v>
      </c>
      <c r="L53" s="7">
        <v>26.518696555007363</v>
      </c>
      <c r="M53" s="7">
        <v>26.518696555007363</v>
      </c>
    </row>
    <row r="54" spans="1:13" ht="15" customHeight="1" x14ac:dyDescent="0.25">
      <c r="A54" s="5" t="s">
        <v>362</v>
      </c>
      <c r="B54" s="7">
        <v>26.341685297111578</v>
      </c>
      <c r="C54" s="7">
        <v>26.341685297111578</v>
      </c>
      <c r="D54" s="7">
        <v>26.341685297111578</v>
      </c>
      <c r="E54" s="7">
        <v>26.341685297111578</v>
      </c>
      <c r="F54" s="7">
        <v>26.341685297111578</v>
      </c>
      <c r="G54" s="7">
        <v>26.341685297111578</v>
      </c>
      <c r="H54" s="7">
        <v>26.341685297111578</v>
      </c>
      <c r="I54" s="7">
        <v>26.341685297111578</v>
      </c>
      <c r="J54" s="7">
        <v>26.341685297111578</v>
      </c>
      <c r="K54" s="7">
        <v>26.341685297111578</v>
      </c>
      <c r="L54" s="7">
        <v>26.341685297111578</v>
      </c>
      <c r="M54" s="7">
        <v>26.341685297111578</v>
      </c>
    </row>
    <row r="55" spans="1:13" ht="15" customHeight="1" x14ac:dyDescent="0.25">
      <c r="A55" s="5" t="s">
        <v>363</v>
      </c>
      <c r="B55" s="7">
        <v>33.597845063745538</v>
      </c>
      <c r="C55" s="7">
        <v>33.597845063745538</v>
      </c>
      <c r="D55" s="7">
        <v>33.597845063745538</v>
      </c>
      <c r="E55" s="7">
        <v>33.597845063745538</v>
      </c>
      <c r="F55" s="7">
        <v>33.597845063745538</v>
      </c>
      <c r="G55" s="7">
        <v>33.597845063745538</v>
      </c>
      <c r="H55" s="7">
        <v>33.597845063745538</v>
      </c>
      <c r="I55" s="7">
        <v>33.597845063745538</v>
      </c>
      <c r="J55" s="7">
        <v>33.597845063745538</v>
      </c>
      <c r="K55" s="7">
        <v>33.597845063745538</v>
      </c>
      <c r="L55" s="7">
        <v>33.597845063745538</v>
      </c>
      <c r="M55" s="7">
        <v>33.597845063745538</v>
      </c>
    </row>
    <row r="56" spans="1:13" ht="15" customHeight="1" x14ac:dyDescent="0.25">
      <c r="A56" s="5" t="s">
        <v>364</v>
      </c>
      <c r="B56" s="7">
        <v>28.064448314410335</v>
      </c>
      <c r="C56" s="7">
        <v>28.064448314410335</v>
      </c>
      <c r="D56" s="7">
        <v>28.064448314410335</v>
      </c>
      <c r="E56" s="7">
        <v>28.064448314410335</v>
      </c>
      <c r="F56" s="7">
        <v>28.064448314410335</v>
      </c>
      <c r="G56" s="7">
        <v>28.064448314410335</v>
      </c>
      <c r="H56" s="7">
        <v>28.064448314410335</v>
      </c>
      <c r="I56" s="7">
        <v>28.064448314410335</v>
      </c>
      <c r="J56" s="7">
        <v>28.064448314410335</v>
      </c>
      <c r="K56" s="7">
        <v>28.064448314410335</v>
      </c>
      <c r="L56" s="7">
        <v>28.064448314410335</v>
      </c>
      <c r="M56" s="7">
        <v>28.064448314410335</v>
      </c>
    </row>
    <row r="57" spans="1:13" ht="15" customHeight="1" x14ac:dyDescent="0.25">
      <c r="A57" s="5" t="s">
        <v>365</v>
      </c>
      <c r="B57" s="7">
        <v>27.92528253388376</v>
      </c>
      <c r="C57" s="7">
        <v>27.92528253388376</v>
      </c>
      <c r="D57" s="7">
        <v>27.92528253388376</v>
      </c>
      <c r="E57" s="7">
        <v>27.92528253388376</v>
      </c>
      <c r="F57" s="7">
        <v>27.92528253388376</v>
      </c>
      <c r="G57" s="7">
        <v>27.92528253388376</v>
      </c>
      <c r="H57" s="7">
        <v>27.92528253388376</v>
      </c>
      <c r="I57" s="7">
        <v>27.92528253388376</v>
      </c>
      <c r="J57" s="7">
        <v>27.92528253388376</v>
      </c>
      <c r="K57" s="7">
        <v>27.92528253388376</v>
      </c>
      <c r="L57" s="7">
        <v>27.92528253388376</v>
      </c>
      <c r="M57" s="7">
        <v>27.92528253388376</v>
      </c>
    </row>
    <row r="58" spans="1:13" ht="15" customHeight="1" x14ac:dyDescent="0.25">
      <c r="A58" s="5" t="s">
        <v>366</v>
      </c>
      <c r="B58" s="7">
        <v>32.441898174925939</v>
      </c>
      <c r="C58" s="7">
        <v>32.441898174925939</v>
      </c>
      <c r="D58" s="7">
        <v>32.441898174925939</v>
      </c>
      <c r="E58" s="7">
        <v>32.441898174925939</v>
      </c>
      <c r="F58" s="7">
        <v>32.441898174925939</v>
      </c>
      <c r="G58" s="7">
        <v>32.441898174925939</v>
      </c>
      <c r="H58" s="7">
        <v>32.441898174925939</v>
      </c>
      <c r="I58" s="7">
        <v>32.441898174925939</v>
      </c>
      <c r="J58" s="7">
        <v>32.441898174925939</v>
      </c>
      <c r="K58" s="7">
        <v>32.441898174925939</v>
      </c>
      <c r="L58" s="7">
        <v>32.441898174925939</v>
      </c>
      <c r="M58" s="7">
        <v>32.441898174925939</v>
      </c>
    </row>
    <row r="59" spans="1:13" ht="15" customHeight="1" x14ac:dyDescent="0.25">
      <c r="A59" s="5" t="s">
        <v>367</v>
      </c>
      <c r="B59" s="7">
        <v>27.398798722780391</v>
      </c>
      <c r="C59" s="7">
        <v>27.398798722780391</v>
      </c>
      <c r="D59" s="7">
        <v>27.398798722780391</v>
      </c>
      <c r="E59" s="7">
        <v>27.398798722780391</v>
      </c>
      <c r="F59" s="7">
        <v>27.398798722780391</v>
      </c>
      <c r="G59" s="7">
        <v>27.398798722780391</v>
      </c>
      <c r="H59" s="7">
        <v>27.398798722780391</v>
      </c>
      <c r="I59" s="7">
        <v>27.398798722780391</v>
      </c>
      <c r="J59" s="7">
        <v>27.398798722780391</v>
      </c>
      <c r="K59" s="7">
        <v>27.398798722780391</v>
      </c>
      <c r="L59" s="7">
        <v>27.398798722780391</v>
      </c>
      <c r="M59" s="7">
        <v>27.398798722780391</v>
      </c>
    </row>
    <row r="60" spans="1:13" ht="15" customHeight="1" x14ac:dyDescent="0.25">
      <c r="A60" s="5" t="s">
        <v>368</v>
      </c>
      <c r="B60" s="7">
        <v>25.422768152370622</v>
      </c>
      <c r="C60" s="7">
        <v>25.422768152370622</v>
      </c>
      <c r="D60" s="7">
        <v>25.422768152370622</v>
      </c>
      <c r="E60" s="7">
        <v>25.422768152370622</v>
      </c>
      <c r="F60" s="7">
        <v>25.422768152370622</v>
      </c>
      <c r="G60" s="7">
        <v>25.422768152370622</v>
      </c>
      <c r="H60" s="7">
        <v>25.422768152370622</v>
      </c>
      <c r="I60" s="7">
        <v>25.422768152370622</v>
      </c>
      <c r="J60" s="7">
        <v>25.422768152370622</v>
      </c>
      <c r="K60" s="7">
        <v>25.422768152370622</v>
      </c>
      <c r="L60" s="7">
        <v>25.422768152370622</v>
      </c>
      <c r="M60" s="7">
        <v>25.422768152370622</v>
      </c>
    </row>
    <row r="61" spans="1:13" ht="15" customHeight="1" x14ac:dyDescent="0.25">
      <c r="A61" s="5" t="s">
        <v>369</v>
      </c>
      <c r="B61" s="7">
        <v>33.325264075223529</v>
      </c>
      <c r="C61" s="7">
        <v>33.325264075223529</v>
      </c>
      <c r="D61" s="7">
        <v>33.325264075223529</v>
      </c>
      <c r="E61" s="7">
        <v>33.325264075223529</v>
      </c>
      <c r="F61" s="7">
        <v>33.325264075223529</v>
      </c>
      <c r="G61" s="7">
        <v>33.325264075223529</v>
      </c>
      <c r="H61" s="7">
        <v>33.325264075223529</v>
      </c>
      <c r="I61" s="7">
        <v>33.325264075223529</v>
      </c>
      <c r="J61" s="7">
        <v>33.325264075223529</v>
      </c>
      <c r="K61" s="7">
        <v>33.325264075223529</v>
      </c>
      <c r="L61" s="7">
        <v>33.325264075223529</v>
      </c>
      <c r="M61" s="7">
        <v>33.325264075223529</v>
      </c>
    </row>
    <row r="62" spans="1:13" ht="15" customHeight="1" x14ac:dyDescent="0.25">
      <c r="A62" s="5" t="s">
        <v>370</v>
      </c>
      <c r="B62" s="7">
        <v>28.366327055530157</v>
      </c>
      <c r="C62" s="7">
        <v>28.366327055530157</v>
      </c>
      <c r="D62" s="7">
        <v>28.366327055530157</v>
      </c>
      <c r="E62" s="7">
        <v>28.366327055530157</v>
      </c>
      <c r="F62" s="7">
        <v>28.366327055530157</v>
      </c>
      <c r="G62" s="7">
        <v>28.366327055530157</v>
      </c>
      <c r="H62" s="7">
        <v>28.366327055530157</v>
      </c>
      <c r="I62" s="7">
        <v>28.366327055530157</v>
      </c>
      <c r="J62" s="7">
        <v>28.366327055530157</v>
      </c>
      <c r="K62" s="7">
        <v>28.366327055530157</v>
      </c>
      <c r="L62" s="7">
        <v>28.366327055530157</v>
      </c>
      <c r="M62" s="7">
        <v>28.366327055530157</v>
      </c>
    </row>
    <row r="63" spans="1:13" ht="15" customHeight="1" x14ac:dyDescent="0.25">
      <c r="A63" s="5" t="s">
        <v>371</v>
      </c>
      <c r="B63" s="7">
        <v>27.760645638050878</v>
      </c>
      <c r="C63" s="7">
        <v>27.760645638050878</v>
      </c>
      <c r="D63" s="7">
        <v>27.760645638050878</v>
      </c>
      <c r="E63" s="7">
        <v>27.760645638050878</v>
      </c>
      <c r="F63" s="7">
        <v>27.760645638050878</v>
      </c>
      <c r="G63" s="7">
        <v>27.760645638050878</v>
      </c>
      <c r="H63" s="7">
        <v>27.760645638050878</v>
      </c>
      <c r="I63" s="7">
        <v>27.760645638050878</v>
      </c>
      <c r="J63" s="7">
        <v>27.760645638050878</v>
      </c>
      <c r="K63" s="7">
        <v>27.760645638050878</v>
      </c>
      <c r="L63" s="7">
        <v>27.760645638050878</v>
      </c>
      <c r="M63" s="7">
        <v>27.760645638050878</v>
      </c>
    </row>
    <row r="64" spans="1:13" ht="15" customHeight="1" x14ac:dyDescent="0.25">
      <c r="A64" s="5" t="s">
        <v>372</v>
      </c>
      <c r="B64" s="7">
        <v>31.733016325064707</v>
      </c>
      <c r="C64" s="7">
        <v>31.733016325064707</v>
      </c>
      <c r="D64" s="7">
        <v>31.733016325064707</v>
      </c>
      <c r="E64" s="7">
        <v>31.733016325064707</v>
      </c>
      <c r="F64" s="7">
        <v>31.733016325064707</v>
      </c>
      <c r="G64" s="7">
        <v>31.733016325064707</v>
      </c>
      <c r="H64" s="7">
        <v>31.733016325064707</v>
      </c>
      <c r="I64" s="7">
        <v>31.733016325064707</v>
      </c>
      <c r="J64" s="7">
        <v>31.733016325064707</v>
      </c>
      <c r="K64" s="7">
        <v>31.733016325064707</v>
      </c>
      <c r="L64" s="7">
        <v>31.733016325064707</v>
      </c>
      <c r="M64" s="7">
        <v>31.733016325064707</v>
      </c>
    </row>
    <row r="65" spans="1:13" ht="15" customHeight="1" x14ac:dyDescent="0.25">
      <c r="A65" s="5" t="s">
        <v>373</v>
      </c>
      <c r="B65" s="7">
        <v>28.301093690610006</v>
      </c>
      <c r="C65" s="7">
        <v>28.301093690610006</v>
      </c>
      <c r="D65" s="7">
        <v>28.301093690610006</v>
      </c>
      <c r="E65" s="7">
        <v>28.301093690610006</v>
      </c>
      <c r="F65" s="7">
        <v>28.301093690610006</v>
      </c>
      <c r="G65" s="7">
        <v>28.301093690610006</v>
      </c>
      <c r="H65" s="7">
        <v>28.301093690610006</v>
      </c>
      <c r="I65" s="7">
        <v>28.301093690610006</v>
      </c>
      <c r="J65" s="7">
        <v>28.301093690610006</v>
      </c>
      <c r="K65" s="7">
        <v>28.301093690610006</v>
      </c>
      <c r="L65" s="7">
        <v>28.301093690610006</v>
      </c>
      <c r="M65" s="7">
        <v>28.301093690610006</v>
      </c>
    </row>
    <row r="66" spans="1:13" ht="15" customHeight="1" x14ac:dyDescent="0.25">
      <c r="A66" s="5" t="s">
        <v>374</v>
      </c>
      <c r="B66" s="7">
        <v>25.872747081370342</v>
      </c>
      <c r="C66" s="7">
        <v>25.872747081370342</v>
      </c>
      <c r="D66" s="7">
        <v>25.872747081370342</v>
      </c>
      <c r="E66" s="7">
        <v>25.872747081370342</v>
      </c>
      <c r="F66" s="7">
        <v>25.872747081370342</v>
      </c>
      <c r="G66" s="7">
        <v>25.872747081370342</v>
      </c>
      <c r="H66" s="7">
        <v>25.872747081370342</v>
      </c>
      <c r="I66" s="7">
        <v>25.872747081370342</v>
      </c>
      <c r="J66" s="7">
        <v>25.872747081370342</v>
      </c>
      <c r="K66" s="7">
        <v>25.872747081370342</v>
      </c>
      <c r="L66" s="7">
        <v>25.872747081370342</v>
      </c>
      <c r="M66" s="7">
        <v>25.872747081370342</v>
      </c>
    </row>
    <row r="67" spans="1:13" ht="15" customHeight="1" x14ac:dyDescent="0.25">
      <c r="A67" s="5" t="s">
        <v>375</v>
      </c>
      <c r="B67" s="7">
        <v>34.195884538161529</v>
      </c>
      <c r="C67" s="7">
        <v>34.195884538161529</v>
      </c>
      <c r="D67" s="7">
        <v>34.195884538161529</v>
      </c>
      <c r="E67" s="7">
        <v>34.195884538161529</v>
      </c>
      <c r="F67" s="7">
        <v>34.195884538161529</v>
      </c>
      <c r="G67" s="7">
        <v>34.195884538161529</v>
      </c>
      <c r="H67" s="7">
        <v>34.195884538161529</v>
      </c>
      <c r="I67" s="7">
        <v>34.195884538161529</v>
      </c>
      <c r="J67" s="7">
        <v>34.195884538161529</v>
      </c>
      <c r="K67" s="7">
        <v>34.195884538161529</v>
      </c>
      <c r="L67" s="7">
        <v>34.195884538161529</v>
      </c>
      <c r="M67" s="7">
        <v>34.195884538161529</v>
      </c>
    </row>
    <row r="68" spans="1:13" ht="15" customHeight="1" x14ac:dyDescent="0.25">
      <c r="A68" s="5" t="s">
        <v>376</v>
      </c>
      <c r="B68" s="7">
        <v>26.562754374264678</v>
      </c>
      <c r="C68" s="7">
        <v>26.562754374264678</v>
      </c>
      <c r="D68" s="7">
        <v>26.562754374264678</v>
      </c>
      <c r="E68" s="7">
        <v>26.562754374264678</v>
      </c>
      <c r="F68" s="7">
        <v>26.562754374264678</v>
      </c>
      <c r="G68" s="7">
        <v>26.562754374264678</v>
      </c>
      <c r="H68" s="7">
        <v>26.562754374264678</v>
      </c>
      <c r="I68" s="7">
        <v>26.562754374264678</v>
      </c>
      <c r="J68" s="7">
        <v>26.562754374264678</v>
      </c>
      <c r="K68" s="7">
        <v>26.562754374264678</v>
      </c>
      <c r="L68" s="7">
        <v>26.562754374264678</v>
      </c>
      <c r="M68" s="7">
        <v>26.562754374264678</v>
      </c>
    </row>
    <row r="69" spans="1:13" ht="15" customHeight="1" x14ac:dyDescent="0.25">
      <c r="A69" s="5" t="s">
        <v>377</v>
      </c>
      <c r="B69" s="7">
        <v>25.442714366477567</v>
      </c>
      <c r="C69" s="7">
        <v>25.442714366477567</v>
      </c>
      <c r="D69" s="7">
        <v>25.442714366477567</v>
      </c>
      <c r="E69" s="7">
        <v>25.442714366477567</v>
      </c>
      <c r="F69" s="7">
        <v>25.442714366477567</v>
      </c>
      <c r="G69" s="7">
        <v>25.442714366477567</v>
      </c>
      <c r="H69" s="7">
        <v>25.442714366477567</v>
      </c>
      <c r="I69" s="7">
        <v>25.442714366477567</v>
      </c>
      <c r="J69" s="7">
        <v>25.442714366477567</v>
      </c>
      <c r="K69" s="7">
        <v>25.442714366477567</v>
      </c>
      <c r="L69" s="7">
        <v>25.442714366477567</v>
      </c>
      <c r="M69" s="7">
        <v>25.442714366477567</v>
      </c>
    </row>
    <row r="70" spans="1:13" ht="15" customHeight="1" x14ac:dyDescent="0.25">
      <c r="A70" s="5" t="s">
        <v>378</v>
      </c>
      <c r="B70" s="7">
        <v>30.356191819543071</v>
      </c>
      <c r="C70" s="7">
        <v>30.356191819543071</v>
      </c>
      <c r="D70" s="7">
        <v>30.356191819543071</v>
      </c>
      <c r="E70" s="7">
        <v>30.356191819543071</v>
      </c>
      <c r="F70" s="7">
        <v>30.356191819543071</v>
      </c>
      <c r="G70" s="7">
        <v>30.356191819543071</v>
      </c>
      <c r="H70" s="7">
        <v>30.356191819543071</v>
      </c>
      <c r="I70" s="7">
        <v>30.356191819543071</v>
      </c>
      <c r="J70" s="7">
        <v>30.356191819543071</v>
      </c>
      <c r="K70" s="7">
        <v>30.356191819543071</v>
      </c>
      <c r="L70" s="7">
        <v>30.356191819543071</v>
      </c>
      <c r="M70" s="7">
        <v>30.356191819543071</v>
      </c>
    </row>
    <row r="71" spans="1:13" ht="15" customHeight="1" x14ac:dyDescent="0.25">
      <c r="A71" s="5" t="s">
        <v>379</v>
      </c>
      <c r="B71" s="7">
        <v>26.80293345418346</v>
      </c>
      <c r="C71" s="7">
        <v>26.80293345418346</v>
      </c>
      <c r="D71" s="7">
        <v>26.80293345418346</v>
      </c>
      <c r="E71" s="7">
        <v>26.80293345418346</v>
      </c>
      <c r="F71" s="7">
        <v>26.80293345418346</v>
      </c>
      <c r="G71" s="7">
        <v>26.80293345418346</v>
      </c>
      <c r="H71" s="7">
        <v>26.80293345418346</v>
      </c>
      <c r="I71" s="7">
        <v>26.80293345418346</v>
      </c>
      <c r="J71" s="7">
        <v>26.80293345418346</v>
      </c>
      <c r="K71" s="7">
        <v>26.80293345418346</v>
      </c>
      <c r="L71" s="7">
        <v>26.80293345418346</v>
      </c>
      <c r="M71" s="7">
        <v>26.80293345418346</v>
      </c>
    </row>
    <row r="72" spans="1:13" ht="15" customHeight="1" x14ac:dyDescent="0.25">
      <c r="A72" s="5" t="s">
        <v>380</v>
      </c>
      <c r="B72" s="7">
        <v>28.869166153353579</v>
      </c>
      <c r="C72" s="7">
        <v>28.869166153353579</v>
      </c>
      <c r="D72" s="7">
        <v>28.869166153353579</v>
      </c>
      <c r="E72" s="7">
        <v>28.869166153353579</v>
      </c>
      <c r="F72" s="7">
        <v>28.869166153353579</v>
      </c>
      <c r="G72" s="7">
        <v>28.869166153353579</v>
      </c>
      <c r="H72" s="7">
        <v>28.869166153353579</v>
      </c>
      <c r="I72" s="7">
        <v>28.869166153353579</v>
      </c>
      <c r="J72" s="7">
        <v>28.869166153353579</v>
      </c>
      <c r="K72" s="7">
        <v>28.869166153353579</v>
      </c>
      <c r="L72" s="7">
        <v>28.869166153353579</v>
      </c>
      <c r="M72" s="7">
        <v>28.869166153353579</v>
      </c>
    </row>
    <row r="73" spans="1:13" ht="15" customHeight="1" x14ac:dyDescent="0.25">
      <c r="A73" s="5" t="s">
        <v>381</v>
      </c>
      <c r="B73" s="7">
        <v>35.450344592552931</v>
      </c>
      <c r="C73" s="7">
        <v>35.450344592552931</v>
      </c>
      <c r="D73" s="7">
        <v>35.450344592552931</v>
      </c>
      <c r="E73" s="7">
        <v>35.450344592552931</v>
      </c>
      <c r="F73" s="7">
        <v>35.450344592552931</v>
      </c>
      <c r="G73" s="7">
        <v>35.450344592552931</v>
      </c>
      <c r="H73" s="7">
        <v>35.450344592552931</v>
      </c>
      <c r="I73" s="7">
        <v>35.450344592552931</v>
      </c>
      <c r="J73" s="7">
        <v>35.450344592552931</v>
      </c>
      <c r="K73" s="7">
        <v>35.450344592552931</v>
      </c>
      <c r="L73" s="7">
        <v>35.450344592552931</v>
      </c>
      <c r="M73" s="7">
        <v>35.450344592552931</v>
      </c>
    </row>
    <row r="74" spans="1:13" ht="15" customHeight="1" x14ac:dyDescent="0.25">
      <c r="A74" s="5" t="s">
        <v>382</v>
      </c>
      <c r="B74" s="7">
        <v>27.776710001403554</v>
      </c>
      <c r="C74" s="7">
        <v>27.776710001403554</v>
      </c>
      <c r="D74" s="7">
        <v>27.776710001403554</v>
      </c>
      <c r="E74" s="7">
        <v>27.776710001403554</v>
      </c>
      <c r="F74" s="7">
        <v>27.776710001403554</v>
      </c>
      <c r="G74" s="7">
        <v>27.776710001403554</v>
      </c>
      <c r="H74" s="7">
        <v>27.776710001403554</v>
      </c>
      <c r="I74" s="7">
        <v>27.776710001403554</v>
      </c>
      <c r="J74" s="7">
        <v>27.776710001403554</v>
      </c>
      <c r="K74" s="7">
        <v>27.776710001403554</v>
      </c>
      <c r="L74" s="7">
        <v>27.776710001403554</v>
      </c>
      <c r="M74" s="7">
        <v>27.776710001403554</v>
      </c>
    </row>
    <row r="75" spans="1:13" ht="15" customHeight="1" x14ac:dyDescent="0.25">
      <c r="A75" s="5" t="s">
        <v>383</v>
      </c>
      <c r="B75" s="7">
        <v>28.149131646122928</v>
      </c>
      <c r="C75" s="7">
        <v>28.149131646122928</v>
      </c>
      <c r="D75" s="7">
        <v>28.149131646122928</v>
      </c>
      <c r="E75" s="7">
        <v>28.149131646122928</v>
      </c>
      <c r="F75" s="7">
        <v>28.149131646122928</v>
      </c>
      <c r="G75" s="7">
        <v>28.149131646122928</v>
      </c>
      <c r="H75" s="7">
        <v>28.149131646122928</v>
      </c>
      <c r="I75" s="7">
        <v>28.149131646122928</v>
      </c>
      <c r="J75" s="7">
        <v>28.149131646122928</v>
      </c>
      <c r="K75" s="7">
        <v>28.149131646122928</v>
      </c>
      <c r="L75" s="7">
        <v>28.149131646122928</v>
      </c>
      <c r="M75" s="7">
        <v>28.149131646122928</v>
      </c>
    </row>
    <row r="76" spans="1:13" ht="15" customHeight="1" x14ac:dyDescent="0.25">
      <c r="A76" s="5" t="s">
        <v>384</v>
      </c>
      <c r="B76" s="7">
        <v>31.562522679973032</v>
      </c>
      <c r="C76" s="7">
        <v>31.562522679973032</v>
      </c>
      <c r="D76" s="7">
        <v>31.562522679973032</v>
      </c>
      <c r="E76" s="7">
        <v>31.562522679973032</v>
      </c>
      <c r="F76" s="7">
        <v>31.562522679973032</v>
      </c>
      <c r="G76" s="7">
        <v>31.562522679973032</v>
      </c>
      <c r="H76" s="7">
        <v>31.562522679973032</v>
      </c>
      <c r="I76" s="7">
        <v>31.562522679973032</v>
      </c>
      <c r="J76" s="7">
        <v>31.562522679973032</v>
      </c>
      <c r="K76" s="7">
        <v>31.562522679973032</v>
      </c>
      <c r="L76" s="7">
        <v>31.562522679973032</v>
      </c>
      <c r="M76" s="7">
        <v>31.562522679973032</v>
      </c>
    </row>
    <row r="77" spans="1:13" ht="15" customHeight="1" x14ac:dyDescent="0.25">
      <c r="A77" s="5" t="s">
        <v>385</v>
      </c>
      <c r="B77" s="7">
        <v>28.781487332340408</v>
      </c>
      <c r="C77" s="7">
        <v>28.781487332340408</v>
      </c>
      <c r="D77" s="7">
        <v>28.781487332340408</v>
      </c>
      <c r="E77" s="7">
        <v>28.781487332340408</v>
      </c>
      <c r="F77" s="7">
        <v>28.781487332340408</v>
      </c>
      <c r="G77" s="7">
        <v>28.781487332340408</v>
      </c>
      <c r="H77" s="7">
        <v>28.781487332340408</v>
      </c>
      <c r="I77" s="7">
        <v>28.781487332340408</v>
      </c>
      <c r="J77" s="7">
        <v>28.781487332340408</v>
      </c>
      <c r="K77" s="7">
        <v>28.781487332340408</v>
      </c>
      <c r="L77" s="7">
        <v>28.781487332340408</v>
      </c>
      <c r="M77" s="7">
        <v>28.781487332340408</v>
      </c>
    </row>
    <row r="78" spans="1:13" ht="15" customHeight="1" x14ac:dyDescent="0.25">
      <c r="A78" s="5" t="s">
        <v>386</v>
      </c>
      <c r="B78" s="7">
        <v>28.88280197430004</v>
      </c>
      <c r="C78" s="7">
        <v>28.88280197430004</v>
      </c>
      <c r="D78" s="7">
        <v>28.88280197430004</v>
      </c>
      <c r="E78" s="7">
        <v>28.88280197430004</v>
      </c>
      <c r="F78" s="7">
        <v>28.88280197430004</v>
      </c>
      <c r="G78" s="7">
        <v>28.88280197430004</v>
      </c>
      <c r="H78" s="7">
        <v>28.88280197430004</v>
      </c>
      <c r="I78" s="7">
        <v>28.88280197430004</v>
      </c>
      <c r="J78" s="7">
        <v>28.88280197430004</v>
      </c>
      <c r="K78" s="7">
        <v>28.88280197430004</v>
      </c>
      <c r="L78" s="7">
        <v>28.88280197430004</v>
      </c>
      <c r="M78" s="7">
        <v>28.88280197430004</v>
      </c>
    </row>
    <row r="79" spans="1:13" ht="15" customHeight="1" x14ac:dyDescent="0.25">
      <c r="A79" s="5" t="s">
        <v>387</v>
      </c>
      <c r="B79" s="7">
        <v>33.934137893714876</v>
      </c>
      <c r="C79" s="7">
        <v>33.934137893714876</v>
      </c>
      <c r="D79" s="7">
        <v>33.934137893714876</v>
      </c>
      <c r="E79" s="7">
        <v>33.934137893714876</v>
      </c>
      <c r="F79" s="7">
        <v>33.934137893714876</v>
      </c>
      <c r="G79" s="7">
        <v>33.934137893714876</v>
      </c>
      <c r="H79" s="7">
        <v>33.934137893714876</v>
      </c>
      <c r="I79" s="7">
        <v>33.934137893714876</v>
      </c>
      <c r="J79" s="7">
        <v>33.934137893714876</v>
      </c>
      <c r="K79" s="7">
        <v>33.934137893714876</v>
      </c>
      <c r="L79" s="7">
        <v>33.934137893714876</v>
      </c>
      <c r="M79" s="7">
        <v>33.934137893714876</v>
      </c>
    </row>
    <row r="80" spans="1:13" ht="15" customHeight="1" x14ac:dyDescent="0.25">
      <c r="A80" s="5" t="s">
        <v>388</v>
      </c>
      <c r="B80" s="7">
        <v>26.001366161898396</v>
      </c>
      <c r="C80" s="7">
        <v>26.001366161898396</v>
      </c>
      <c r="D80" s="7">
        <v>26.001366161898396</v>
      </c>
      <c r="E80" s="7">
        <v>26.001366161898396</v>
      </c>
      <c r="F80" s="7">
        <v>26.001366161898396</v>
      </c>
      <c r="G80" s="7">
        <v>26.001366161898396</v>
      </c>
      <c r="H80" s="7">
        <v>26.001366161898396</v>
      </c>
      <c r="I80" s="7">
        <v>26.001366161898396</v>
      </c>
      <c r="J80" s="7">
        <v>26.001366161898396</v>
      </c>
      <c r="K80" s="7">
        <v>26.001366161898396</v>
      </c>
      <c r="L80" s="7">
        <v>26.001366161898396</v>
      </c>
      <c r="M80" s="7">
        <v>26.001366161898396</v>
      </c>
    </row>
    <row r="81" spans="1:13" ht="15" customHeight="1" x14ac:dyDescent="0.25">
      <c r="A81" s="5" t="s">
        <v>389</v>
      </c>
      <c r="B81" s="7">
        <v>26.815168785324797</v>
      </c>
      <c r="C81" s="7">
        <v>26.815168785324797</v>
      </c>
      <c r="D81" s="7">
        <v>26.815168785324797</v>
      </c>
      <c r="E81" s="7">
        <v>26.815168785324797</v>
      </c>
      <c r="F81" s="7">
        <v>26.815168785324797</v>
      </c>
      <c r="G81" s="7">
        <v>26.815168785324797</v>
      </c>
      <c r="H81" s="7">
        <v>26.815168785324797</v>
      </c>
      <c r="I81" s="7">
        <v>26.815168785324797</v>
      </c>
      <c r="J81" s="7">
        <v>26.815168785324797</v>
      </c>
      <c r="K81" s="7">
        <v>26.815168785324797</v>
      </c>
      <c r="L81" s="7">
        <v>26.815168785324797</v>
      </c>
      <c r="M81" s="7">
        <v>26.815168785324797</v>
      </c>
    </row>
    <row r="82" spans="1:13" ht="15" customHeight="1" x14ac:dyDescent="0.25">
      <c r="A82" s="5" t="s">
        <v>390</v>
      </c>
      <c r="B82" s="7">
        <v>29.040007908036785</v>
      </c>
      <c r="C82" s="7">
        <v>29.040007908036785</v>
      </c>
      <c r="D82" s="7">
        <v>29.040007908036785</v>
      </c>
      <c r="E82" s="7">
        <v>29.040007908036785</v>
      </c>
      <c r="F82" s="7">
        <v>29.040007908036785</v>
      </c>
      <c r="G82" s="7">
        <v>29.040007908036785</v>
      </c>
      <c r="H82" s="7">
        <v>29.040007908036785</v>
      </c>
      <c r="I82" s="7">
        <v>29.040007908036785</v>
      </c>
      <c r="J82" s="7">
        <v>29.040007908036785</v>
      </c>
      <c r="K82" s="7">
        <v>29.040007908036785</v>
      </c>
      <c r="L82" s="7">
        <v>29.040007908036785</v>
      </c>
      <c r="M82" s="7">
        <v>29.040007908036785</v>
      </c>
    </row>
    <row r="83" spans="1:13" ht="15" customHeight="1" x14ac:dyDescent="0.25">
      <c r="A83" s="5" t="s">
        <v>391</v>
      </c>
      <c r="B83" s="7">
        <v>27.300104662135791</v>
      </c>
      <c r="C83" s="7">
        <v>27.300104662135791</v>
      </c>
      <c r="D83" s="7">
        <v>27.300104662135791</v>
      </c>
      <c r="E83" s="7">
        <v>27.300104662135791</v>
      </c>
      <c r="F83" s="7">
        <v>27.300104662135791</v>
      </c>
      <c r="G83" s="7">
        <v>27.300104662135791</v>
      </c>
      <c r="H83" s="7">
        <v>27.300104662135791</v>
      </c>
      <c r="I83" s="7">
        <v>27.300104662135791</v>
      </c>
      <c r="J83" s="7">
        <v>27.300104662135791</v>
      </c>
      <c r="K83" s="7">
        <v>27.300104662135791</v>
      </c>
      <c r="L83" s="7">
        <v>27.300104662135791</v>
      </c>
      <c r="M83" s="7">
        <v>27.300104662135791</v>
      </c>
    </row>
    <row r="84" spans="1:13" ht="15" customHeight="1" x14ac:dyDescent="0.25">
      <c r="A84" s="5" t="s">
        <v>392</v>
      </c>
      <c r="B84" s="7">
        <v>28.970991967003851</v>
      </c>
      <c r="C84" s="7">
        <v>28.970991967003851</v>
      </c>
      <c r="D84" s="7">
        <v>28.970991967003851</v>
      </c>
      <c r="E84" s="7">
        <v>28.970991967003851</v>
      </c>
      <c r="F84" s="7">
        <v>28.970991967003851</v>
      </c>
      <c r="G84" s="7">
        <v>28.970991967003851</v>
      </c>
      <c r="H84" s="7">
        <v>28.970991967003851</v>
      </c>
      <c r="I84" s="7">
        <v>28.970991967003851</v>
      </c>
      <c r="J84" s="7">
        <v>28.970991967003851</v>
      </c>
      <c r="K84" s="7">
        <v>28.970991967003851</v>
      </c>
      <c r="L84" s="7">
        <v>28.970991967003851</v>
      </c>
      <c r="M84" s="7">
        <v>28.970991967003851</v>
      </c>
    </row>
    <row r="85" spans="1:13" ht="15" customHeight="1" x14ac:dyDescent="0.25">
      <c r="A85" s="5" t="s">
        <v>393</v>
      </c>
      <c r="B85" s="7">
        <v>34.61146722977989</v>
      </c>
      <c r="C85" s="7">
        <v>34.61146722977989</v>
      </c>
      <c r="D85" s="7">
        <v>34.61146722977989</v>
      </c>
      <c r="E85" s="7">
        <v>34.61146722977989</v>
      </c>
      <c r="F85" s="7">
        <v>34.61146722977989</v>
      </c>
      <c r="G85" s="7">
        <v>34.61146722977989</v>
      </c>
      <c r="H85" s="7">
        <v>34.61146722977989</v>
      </c>
      <c r="I85" s="7">
        <v>34.61146722977989</v>
      </c>
      <c r="J85" s="7">
        <v>34.61146722977989</v>
      </c>
      <c r="K85" s="7">
        <v>34.61146722977989</v>
      </c>
      <c r="L85" s="7">
        <v>34.61146722977989</v>
      </c>
      <c r="M85" s="7">
        <v>34.61146722977989</v>
      </c>
    </row>
    <row r="86" spans="1:13" ht="15" customHeight="1" x14ac:dyDescent="0.25">
      <c r="A86" s="5" t="s">
        <v>394</v>
      </c>
      <c r="B86" s="7">
        <v>21.284697878972505</v>
      </c>
      <c r="C86" s="7">
        <v>21.284697878972505</v>
      </c>
      <c r="D86" s="7">
        <v>21.284697878972505</v>
      </c>
      <c r="E86" s="7">
        <v>21.284697878972505</v>
      </c>
      <c r="F86" s="7">
        <v>21.284697878972505</v>
      </c>
      <c r="G86" s="7">
        <v>21.284697878972505</v>
      </c>
      <c r="H86" s="7">
        <v>21.284697878972505</v>
      </c>
      <c r="I86" s="7">
        <v>21.284697878972505</v>
      </c>
      <c r="J86" s="7">
        <v>21.284697878972505</v>
      </c>
      <c r="K86" s="7">
        <v>21.284697878972505</v>
      </c>
      <c r="L86" s="7">
        <v>21.284697878972505</v>
      </c>
      <c r="M86" s="7">
        <v>21.284697878972505</v>
      </c>
    </row>
    <row r="87" spans="1:13" ht="15" customHeight="1" x14ac:dyDescent="0.25">
      <c r="A87" s="5" t="s">
        <v>395</v>
      </c>
      <c r="B87" s="7">
        <v>22.664693511686917</v>
      </c>
      <c r="C87" s="7">
        <v>22.664693511686917</v>
      </c>
      <c r="D87" s="7">
        <v>22.664693511686917</v>
      </c>
      <c r="E87" s="7">
        <v>22.664693511686917</v>
      </c>
      <c r="F87" s="7">
        <v>22.664693511686917</v>
      </c>
      <c r="G87" s="7">
        <v>22.664693511686917</v>
      </c>
      <c r="H87" s="7">
        <v>22.664693511686917</v>
      </c>
      <c r="I87" s="7">
        <v>22.664693511686917</v>
      </c>
      <c r="J87" s="7">
        <v>22.664693511686917</v>
      </c>
      <c r="K87" s="7">
        <v>22.664693511686917</v>
      </c>
      <c r="L87" s="7">
        <v>22.664693511686917</v>
      </c>
      <c r="M87" s="7">
        <v>22.664693511686917</v>
      </c>
    </row>
    <row r="88" spans="1:13" ht="15" customHeight="1" x14ac:dyDescent="0.25">
      <c r="A88" s="5" t="s">
        <v>396</v>
      </c>
      <c r="B88" s="7">
        <v>21.139081776967085</v>
      </c>
      <c r="C88" s="7">
        <v>21.139081776967085</v>
      </c>
      <c r="D88" s="7">
        <v>21.139081776967085</v>
      </c>
      <c r="E88" s="7">
        <v>21.139081776967085</v>
      </c>
      <c r="F88" s="7">
        <v>21.139081776967085</v>
      </c>
      <c r="G88" s="7">
        <v>21.139081776967085</v>
      </c>
      <c r="H88" s="7">
        <v>21.139081776967085</v>
      </c>
      <c r="I88" s="7">
        <v>21.139081776967085</v>
      </c>
      <c r="J88" s="7">
        <v>21.139081776967085</v>
      </c>
      <c r="K88" s="7">
        <v>21.139081776967085</v>
      </c>
      <c r="L88" s="7">
        <v>21.139081776967085</v>
      </c>
      <c r="M88" s="7">
        <v>21.139081776967085</v>
      </c>
    </row>
    <row r="89" spans="1:13" ht="15" customHeight="1" x14ac:dyDescent="0.25">
      <c r="A89" s="5" t="s">
        <v>397</v>
      </c>
      <c r="B89" s="7">
        <v>20.338016723219514</v>
      </c>
      <c r="C89" s="7">
        <v>20.338016723219514</v>
      </c>
      <c r="D89" s="7">
        <v>20.338016723219514</v>
      </c>
      <c r="E89" s="7">
        <v>20.338016723219514</v>
      </c>
      <c r="F89" s="7">
        <v>20.338016723219514</v>
      </c>
      <c r="G89" s="7">
        <v>20.338016723219514</v>
      </c>
      <c r="H89" s="7">
        <v>20.338016723219514</v>
      </c>
      <c r="I89" s="7">
        <v>20.338016723219514</v>
      </c>
      <c r="J89" s="7">
        <v>20.338016723219514</v>
      </c>
      <c r="K89" s="7">
        <v>20.338016723219514</v>
      </c>
      <c r="L89" s="7">
        <v>20.338016723219514</v>
      </c>
      <c r="M89" s="7">
        <v>20.338016723219514</v>
      </c>
    </row>
    <row r="90" spans="1:13" ht="15" customHeight="1" x14ac:dyDescent="0.25">
      <c r="A90" s="5" t="s">
        <v>398</v>
      </c>
      <c r="B90" s="7">
        <v>23.530759986475118</v>
      </c>
      <c r="C90" s="7">
        <v>23.530759986475118</v>
      </c>
      <c r="D90" s="7">
        <v>23.530759986475118</v>
      </c>
      <c r="E90" s="7">
        <v>23.530759986475118</v>
      </c>
      <c r="F90" s="7">
        <v>23.530759986475118</v>
      </c>
      <c r="G90" s="7">
        <v>23.530759986475118</v>
      </c>
      <c r="H90" s="7">
        <v>23.530759986475118</v>
      </c>
      <c r="I90" s="7">
        <v>23.530759986475118</v>
      </c>
      <c r="J90" s="7">
        <v>23.530759986475118</v>
      </c>
      <c r="K90" s="7">
        <v>23.530759986475118</v>
      </c>
      <c r="L90" s="7">
        <v>23.530759986475118</v>
      </c>
      <c r="M90" s="7">
        <v>23.530759986475118</v>
      </c>
    </row>
    <row r="91" spans="1:13" ht="15" customHeight="1" x14ac:dyDescent="0.25">
      <c r="A91" s="5" t="s">
        <v>399</v>
      </c>
      <c r="B91" s="7">
        <v>22.3228000148255</v>
      </c>
      <c r="C91" s="7">
        <v>22.3228000148255</v>
      </c>
      <c r="D91" s="7">
        <v>22.3228000148255</v>
      </c>
      <c r="E91" s="7">
        <v>22.3228000148255</v>
      </c>
      <c r="F91" s="7">
        <v>22.3228000148255</v>
      </c>
      <c r="G91" s="7">
        <v>22.3228000148255</v>
      </c>
      <c r="H91" s="7">
        <v>22.3228000148255</v>
      </c>
      <c r="I91" s="7">
        <v>22.3228000148255</v>
      </c>
      <c r="J91" s="7">
        <v>22.3228000148255</v>
      </c>
      <c r="K91" s="7">
        <v>22.3228000148255</v>
      </c>
      <c r="L91" s="7">
        <v>22.3228000148255</v>
      </c>
      <c r="M91" s="7">
        <v>22.3228000148255</v>
      </c>
    </row>
    <row r="92" spans="1:13" ht="15" customHeight="1" x14ac:dyDescent="0.25">
      <c r="A92" s="5" t="s">
        <v>400</v>
      </c>
      <c r="B92" s="7">
        <v>22.265191174609082</v>
      </c>
      <c r="C92" s="7">
        <v>22.265191174609082</v>
      </c>
      <c r="D92" s="7">
        <v>22.265191174609082</v>
      </c>
      <c r="E92" s="7">
        <v>22.265191174609082</v>
      </c>
      <c r="F92" s="7">
        <v>22.265191174609082</v>
      </c>
      <c r="G92" s="7">
        <v>22.265191174609082</v>
      </c>
      <c r="H92" s="7">
        <v>22.265191174609082</v>
      </c>
      <c r="I92" s="7">
        <v>22.265191174609082</v>
      </c>
      <c r="J92" s="7">
        <v>22.265191174609082</v>
      </c>
      <c r="K92" s="7">
        <v>22.265191174609082</v>
      </c>
      <c r="L92" s="7">
        <v>22.265191174609082</v>
      </c>
      <c r="M92" s="7">
        <v>22.265191174609082</v>
      </c>
    </row>
    <row r="93" spans="1:13" ht="15" customHeight="1" x14ac:dyDescent="0.25">
      <c r="A93" s="5" t="s">
        <v>401</v>
      </c>
      <c r="B93" s="7">
        <v>21.570613874462719</v>
      </c>
      <c r="C93" s="7">
        <v>21.570613874462719</v>
      </c>
      <c r="D93" s="7">
        <v>21.570613874462719</v>
      </c>
      <c r="E93" s="7">
        <v>21.570613874462719</v>
      </c>
      <c r="F93" s="7">
        <v>21.570613874462719</v>
      </c>
      <c r="G93" s="7">
        <v>21.570613874462719</v>
      </c>
      <c r="H93" s="7">
        <v>21.570613874462719</v>
      </c>
      <c r="I93" s="7">
        <v>21.570613874462719</v>
      </c>
      <c r="J93" s="7">
        <v>21.570613874462719</v>
      </c>
      <c r="K93" s="7">
        <v>21.570613874462719</v>
      </c>
      <c r="L93" s="7">
        <v>21.570613874462719</v>
      </c>
      <c r="M93" s="7">
        <v>21.570613874462719</v>
      </c>
    </row>
    <row r="94" spans="1:13" ht="15" customHeight="1" x14ac:dyDescent="0.25">
      <c r="A94" s="5" t="s">
        <v>402</v>
      </c>
      <c r="B94" s="7">
        <v>22.39796276739829</v>
      </c>
      <c r="C94" s="7">
        <v>22.39796276739829</v>
      </c>
      <c r="D94" s="7">
        <v>22.39796276739829</v>
      </c>
      <c r="E94" s="7">
        <v>22.39796276739829</v>
      </c>
      <c r="F94" s="7">
        <v>22.39796276739829</v>
      </c>
      <c r="G94" s="7">
        <v>22.39796276739829</v>
      </c>
      <c r="H94" s="7">
        <v>22.39796276739829</v>
      </c>
      <c r="I94" s="7">
        <v>22.39796276739829</v>
      </c>
      <c r="J94" s="7">
        <v>22.39796276739829</v>
      </c>
      <c r="K94" s="7">
        <v>22.39796276739829</v>
      </c>
      <c r="L94" s="7">
        <v>22.39796276739829</v>
      </c>
      <c r="M94" s="7">
        <v>22.39796276739829</v>
      </c>
    </row>
    <row r="95" spans="1:13" ht="15" customHeight="1" x14ac:dyDescent="0.25">
      <c r="A95" s="5" t="s">
        <v>403</v>
      </c>
      <c r="B95" s="7">
        <v>20.699345523228491</v>
      </c>
      <c r="C95" s="7">
        <v>20.699345523228491</v>
      </c>
      <c r="D95" s="7">
        <v>20.699345523228491</v>
      </c>
      <c r="E95" s="7">
        <v>20.699345523228491</v>
      </c>
      <c r="F95" s="7">
        <v>20.699345523228491</v>
      </c>
      <c r="G95" s="7">
        <v>20.699345523228491</v>
      </c>
      <c r="H95" s="7">
        <v>20.699345523228491</v>
      </c>
      <c r="I95" s="7">
        <v>20.699345523228491</v>
      </c>
      <c r="J95" s="7">
        <v>20.699345523228491</v>
      </c>
      <c r="K95" s="7">
        <v>20.699345523228491</v>
      </c>
      <c r="L95" s="7">
        <v>20.699345523228491</v>
      </c>
      <c r="M95" s="7">
        <v>20.699345523228491</v>
      </c>
    </row>
    <row r="96" spans="1:13" ht="15" customHeight="1" x14ac:dyDescent="0.25">
      <c r="A96" s="5" t="s">
        <v>404</v>
      </c>
      <c r="B96" s="7">
        <v>23.404661550119762</v>
      </c>
      <c r="C96" s="7">
        <v>23.404661550119762</v>
      </c>
      <c r="D96" s="7">
        <v>23.404661550119762</v>
      </c>
      <c r="E96" s="7">
        <v>23.404661550119762</v>
      </c>
      <c r="F96" s="7">
        <v>23.404661550119762</v>
      </c>
      <c r="G96" s="7">
        <v>23.404661550119762</v>
      </c>
      <c r="H96" s="7">
        <v>23.404661550119762</v>
      </c>
      <c r="I96" s="7">
        <v>23.404661550119762</v>
      </c>
      <c r="J96" s="7">
        <v>23.404661550119762</v>
      </c>
      <c r="K96" s="7">
        <v>23.404661550119762</v>
      </c>
      <c r="L96" s="7">
        <v>23.404661550119762</v>
      </c>
      <c r="M96" s="7">
        <v>23.404661550119762</v>
      </c>
    </row>
    <row r="97" spans="1:13" ht="15" customHeight="1" x14ac:dyDescent="0.25">
      <c r="A97" s="5" t="s">
        <v>405</v>
      </c>
      <c r="B97" s="7">
        <v>20.547741748476284</v>
      </c>
      <c r="C97" s="7">
        <v>20.547741748476284</v>
      </c>
      <c r="D97" s="7">
        <v>20.547741748476284</v>
      </c>
      <c r="E97" s="7">
        <v>20.547741748476284</v>
      </c>
      <c r="F97" s="7">
        <v>20.547741748476284</v>
      </c>
      <c r="G97" s="7">
        <v>20.547741748476284</v>
      </c>
      <c r="H97" s="7">
        <v>20.547741748476284</v>
      </c>
      <c r="I97" s="7">
        <v>20.547741748476284</v>
      </c>
      <c r="J97" s="7">
        <v>20.547741748476284</v>
      </c>
      <c r="K97" s="7">
        <v>20.547741748476284</v>
      </c>
      <c r="L97" s="7">
        <v>20.547741748476284</v>
      </c>
      <c r="M97" s="7">
        <v>20.547741748476284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'Array Content'!$F$2:$F$3</xm:f>
          </x14:formula1>
          <xm:sqref>O2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ColWidth="9.109375" defaultRowHeight="15" customHeight="1" x14ac:dyDescent="0.25"/>
  <cols>
    <col min="1" max="1" width="18.6640625" style="1" customWidth="1"/>
    <col min="2" max="2" width="10.6640625" style="1" customWidth="1"/>
    <col min="3" max="14" width="12.6640625" style="6" customWidth="1"/>
    <col min="15" max="15" width="5.6640625" style="1" customWidth="1"/>
    <col min="16" max="16384" width="9.109375" style="1"/>
  </cols>
  <sheetData>
    <row r="1" spans="1:14" ht="15" customHeight="1" x14ac:dyDescent="0.25">
      <c r="A1" s="10" t="s">
        <v>292</v>
      </c>
      <c r="B1" s="10" t="s">
        <v>290</v>
      </c>
      <c r="C1" s="14" t="s">
        <v>9</v>
      </c>
      <c r="D1" s="14" t="s">
        <v>10</v>
      </c>
      <c r="E1" s="14" t="s">
        <v>11</v>
      </c>
      <c r="F1" s="14" t="s">
        <v>12</v>
      </c>
      <c r="G1" s="14" t="s">
        <v>13</v>
      </c>
      <c r="H1" s="14" t="s">
        <v>14</v>
      </c>
      <c r="I1" s="14" t="s">
        <v>15</v>
      </c>
      <c r="J1" s="14" t="s">
        <v>16</v>
      </c>
      <c r="K1" s="14" t="s">
        <v>17</v>
      </c>
      <c r="L1" s="14" t="s">
        <v>18</v>
      </c>
      <c r="M1" s="14" t="s">
        <v>156</v>
      </c>
      <c r="N1" s="14" t="s">
        <v>157</v>
      </c>
    </row>
    <row r="2" spans="1:14" ht="15" customHeight="1" x14ac:dyDescent="0.25">
      <c r="A2" s="11" t="s">
        <v>299</v>
      </c>
      <c r="B2" s="13">
        <f>IF('Raw Data'!O$2="Frozen",29,IF('Raw Data'!O$2="FFPE",32,"OOPS"))</f>
        <v>29</v>
      </c>
      <c r="C2" s="15" t="str">
        <f>IF(ISNUMBER(Calculations!B2),IF((SUM(Calculations!B2:B8)-MAX(Calculations!B2:B8))/6&lt;=$B2,"PASS","FAIL"),"")</f>
        <v>PASS</v>
      </c>
      <c r="D2" s="15" t="str">
        <f>IF(ISNUMBER(Calculations!C2),IF((SUM(Calculations!C2:C8)-MAX(Calculations!C2:C8))/6&lt;=$B2,"PASS","FAIL"),"")</f>
        <v>PASS</v>
      </c>
      <c r="E2" s="15" t="str">
        <f>IF(ISNUMBER(Calculations!D2),IF((SUM(Calculations!D2:D8)-MAX(Calculations!D2:D8))/6&lt;=$B2,"PASS","FAIL"),"")</f>
        <v>FAIL</v>
      </c>
      <c r="F2" s="15" t="str">
        <f>IF(ISNUMBER(Calculations!E2),IF((SUM(Calculations!E2:E8)-MAX(Calculations!E2:E8))/6&lt;=$B2,"PASS","FAIL"),"")</f>
        <v>PASS</v>
      </c>
      <c r="G2" s="15" t="str">
        <f>IF(ISNUMBER(Calculations!F2),IF((SUM(Calculations!F2:F8)-MAX(Calculations!F2:F8))/6&lt;=$B2,"PASS","FAIL"),"")</f>
        <v>PASS</v>
      </c>
      <c r="H2" s="15" t="str">
        <f>IF(ISNUMBER(Calculations!G2),IF((SUM(Calculations!G2:G8)-MAX(Calculations!G2:G8))/6&lt;=$B2,"PASS","FAIL"),"")</f>
        <v>FAIL</v>
      </c>
      <c r="I2" s="15" t="str">
        <f>IF(ISNUMBER(Calculations!H2),IF((SUM(Calculations!H2:H8)-MAX(Calculations!H2:H8))/6&lt;=$B2,"PASS","FAIL"),"")</f>
        <v>PASS</v>
      </c>
      <c r="J2" s="15" t="str">
        <f>IF(ISNUMBER(Calculations!I2),IF((SUM(Calculations!I2:I8)-MAX(Calculations!I2:I8))/6&lt;=$B2,"PASS","FAIL"),"")</f>
        <v>PASS</v>
      </c>
      <c r="K2" s="15" t="str">
        <f>IF(ISNUMBER(Calculations!J2),IF((SUM(Calculations!J2:J8)-MAX(Calculations!J2:J8))/6&lt;=$B2,"PASS","FAIL"),"")</f>
        <v>FAIL</v>
      </c>
      <c r="L2" s="15" t="str">
        <f>IF(ISNUMBER(Calculations!K2),IF((SUM(Calculations!K2:K8)-MAX(Calculations!K2:K8))/6&lt;=$B2,"PASS","FAIL"),"")</f>
        <v>PASS</v>
      </c>
      <c r="M2" s="15" t="str">
        <f>IF(ISNUMBER(Calculations!L2),IF((SUM(Calculations!L2:L8)-MAX(Calculations!L2:L8))/6&lt;=$B2,"PASS","FAIL"),"")</f>
        <v>PASS</v>
      </c>
      <c r="N2" s="15" t="str">
        <f>IF(ISNUMBER(Calculations!M2),IF((SUM(Calculations!M2:M8)-MAX(Calculations!M2:M8))/6&lt;=$B2,"PASS","FAIL"),"")</f>
        <v>FAIL</v>
      </c>
    </row>
    <row r="3" spans="1:14" ht="15" customHeight="1" x14ac:dyDescent="0.25">
      <c r="A3" s="11" t="s">
        <v>300</v>
      </c>
      <c r="B3" s="13" t="s">
        <v>291</v>
      </c>
      <c r="C3" s="15" t="str">
        <f>IF(ISNUMBER(Calculations!B9),IF(AND(Calculations!B9&gt;=20,Calculations!B9&lt;=24),"PASS","FAIL"),"")</f>
        <v>PASS</v>
      </c>
      <c r="D3" s="15" t="str">
        <f>IF(ISNUMBER(Calculations!C9),IF(AND(Calculations!C9&gt;=20,Calculations!C9&lt;=24),"PASS","FAIL"),"")</f>
        <v>PASS</v>
      </c>
      <c r="E3" s="15" t="str">
        <f>IF(ISNUMBER(Calculations!D9),IF(AND(Calculations!D9&gt;=20,Calculations!D9&lt;=24),"PASS","FAIL"),"")</f>
        <v>PASS</v>
      </c>
      <c r="F3" s="15" t="str">
        <f>IF(ISNUMBER(Calculations!E9),IF(AND(Calculations!E9&gt;=20,Calculations!E9&lt;=24),"PASS","FAIL"),"")</f>
        <v>PASS</v>
      </c>
      <c r="G3" s="15" t="str">
        <f>IF(ISNUMBER(Calculations!F9),IF(AND(Calculations!F9&gt;=20,Calculations!F9&lt;=24),"PASS","FAIL"),"")</f>
        <v>PASS</v>
      </c>
      <c r="H3" s="15" t="str">
        <f>IF(ISNUMBER(Calculations!G9),IF(AND(Calculations!G9&gt;=20,Calculations!G9&lt;=24),"PASS","FAIL"),"")</f>
        <v>PASS</v>
      </c>
      <c r="I3" s="15" t="str">
        <f>IF(ISNUMBER(Calculations!H9),IF(AND(Calculations!H9&gt;=20,Calculations!H9&lt;=24),"PASS","FAIL"),"")</f>
        <v>PASS</v>
      </c>
      <c r="J3" s="15" t="str">
        <f>IF(ISNUMBER(Calculations!I9),IF(AND(Calculations!I9&gt;=20,Calculations!I9&lt;=24),"PASS","FAIL"),"")</f>
        <v>PASS</v>
      </c>
      <c r="K3" s="15" t="str">
        <f>IF(ISNUMBER(Calculations!J9),IF(AND(Calculations!J9&gt;=20,Calculations!J9&lt;=24),"PASS","FAIL"),"")</f>
        <v>PASS</v>
      </c>
      <c r="L3" s="15" t="str">
        <f>IF(ISNUMBER(Calculations!K9),IF(AND(Calculations!K9&gt;=20,Calculations!K9&lt;=24),"PASS","FAIL"),"")</f>
        <v>PASS</v>
      </c>
      <c r="M3" s="15" t="str">
        <f>IF(ISNUMBER(Calculations!L9),IF(AND(Calculations!L9&gt;=20,Calculations!L9&lt;=24),"PASS","FAIL"),"")</f>
        <v>PASS</v>
      </c>
      <c r="N3" s="15" t="str">
        <f>IF(ISNUMBER(Calculations!M9),IF(AND(Calculations!M9&gt;=20,Calculations!M9&lt;=24),"PASS","FAIL"),"")</f>
        <v>PASS</v>
      </c>
    </row>
    <row r="5" spans="1:14" ht="15" customHeight="1" x14ac:dyDescent="0.25">
      <c r="A5" s="10" t="s">
        <v>292</v>
      </c>
      <c r="B5" s="10" t="s">
        <v>290</v>
      </c>
      <c r="C5" s="14" t="s">
        <v>158</v>
      </c>
      <c r="D5" s="14" t="s">
        <v>159</v>
      </c>
      <c r="E5" s="14" t="s">
        <v>160</v>
      </c>
      <c r="F5" s="14" t="s">
        <v>161</v>
      </c>
      <c r="G5" s="14" t="s">
        <v>162</v>
      </c>
      <c r="H5" s="14" t="s">
        <v>163</v>
      </c>
      <c r="I5" s="14" t="s">
        <v>164</v>
      </c>
      <c r="J5" s="14" t="s">
        <v>165</v>
      </c>
      <c r="K5" s="14" t="s">
        <v>166</v>
      </c>
      <c r="L5" s="14" t="s">
        <v>167</v>
      </c>
      <c r="M5" s="14" t="s">
        <v>168</v>
      </c>
      <c r="N5" s="14" t="s">
        <v>169</v>
      </c>
    </row>
    <row r="6" spans="1:14" ht="15" customHeight="1" x14ac:dyDescent="0.25">
      <c r="A6" s="11" t="s">
        <v>299</v>
      </c>
      <c r="B6" s="13">
        <f>IF('Raw Data'!O$2="Frozen",29,IF('Raw Data'!O$2="FFPE",32,"OOPS"))</f>
        <v>29</v>
      </c>
      <c r="C6" s="15" t="str">
        <f>IF(ISNUMBER(Calculations!B12),IF((SUM(Calculations!B12:B18)-MAX(Calculations!B12:B18))/6&lt;=$B6,"PASS","FAIL"),"")</f>
        <v>PASS</v>
      </c>
      <c r="D6" s="15" t="str">
        <f>IF(ISNUMBER(Calculations!C12),IF((SUM(Calculations!C12:C18)-MAX(Calculations!C12:C18))/6&lt;=$B6,"PASS","FAIL"),"")</f>
        <v>PASS</v>
      </c>
      <c r="E6" s="15" t="str">
        <f>IF(ISNUMBER(Calculations!D12),IF((SUM(Calculations!D12:D18)-MAX(Calculations!D12:D18))/6&lt;=$B6,"PASS","FAIL"),"")</f>
        <v>FAIL</v>
      </c>
      <c r="F6" s="15" t="str">
        <f>IF(ISNUMBER(Calculations!E12),IF((SUM(Calculations!E12:E18)-MAX(Calculations!E12:E18))/6&lt;=$B6,"PASS","FAIL"),"")</f>
        <v>PASS</v>
      </c>
      <c r="G6" s="15" t="str">
        <f>IF(ISNUMBER(Calculations!F12),IF((SUM(Calculations!F12:F18)-MAX(Calculations!F12:F18))/6&lt;=$B6,"PASS","FAIL"),"")</f>
        <v>PASS</v>
      </c>
      <c r="H6" s="15" t="str">
        <f>IF(ISNUMBER(Calculations!G12),IF((SUM(Calculations!G12:G18)-MAX(Calculations!G12:G18))/6&lt;=$B6,"PASS","FAIL"),"")</f>
        <v>FAIL</v>
      </c>
      <c r="I6" s="15" t="str">
        <f>IF(ISNUMBER(Calculations!H12),IF((SUM(Calculations!H12:H18)-MAX(Calculations!H12:H18))/6&lt;=$B6,"PASS","FAIL"),"")</f>
        <v>PASS</v>
      </c>
      <c r="J6" s="15" t="str">
        <f>IF(ISNUMBER(Calculations!I12),IF((SUM(Calculations!I12:I18)-MAX(Calculations!I12:I18))/6&lt;=$B6,"PASS","FAIL"),"")</f>
        <v>PASS</v>
      </c>
      <c r="K6" s="15" t="str">
        <f>IF(ISNUMBER(Calculations!J12),IF((SUM(Calculations!J12:J18)-MAX(Calculations!J12:J18))/6&lt;=$B6,"PASS","FAIL"),"")</f>
        <v>FAIL</v>
      </c>
      <c r="L6" s="15" t="str">
        <f>IF(ISNUMBER(Calculations!K12),IF((SUM(Calculations!K12:K18)-MAX(Calculations!K12:K18))/6&lt;=$B6,"PASS","FAIL"),"")</f>
        <v>PASS</v>
      </c>
      <c r="M6" s="15" t="str">
        <f>IF(ISNUMBER(Calculations!L12),IF((SUM(Calculations!L12:L18)-MAX(Calculations!L12:L18))/6&lt;=$B6,"PASS","FAIL"),"")</f>
        <v>PASS</v>
      </c>
      <c r="N6" s="15" t="str">
        <f>IF(ISNUMBER(Calculations!M12),IF((SUM(Calculations!M12:M18)-MAX(Calculations!M12:M18))/6&lt;=$B6,"PASS","FAIL"),"")</f>
        <v>FAIL</v>
      </c>
    </row>
    <row r="7" spans="1:14" ht="15" customHeight="1" x14ac:dyDescent="0.25">
      <c r="A7" s="11" t="s">
        <v>300</v>
      </c>
      <c r="B7" s="13" t="s">
        <v>291</v>
      </c>
      <c r="C7" s="15" t="str">
        <f>IF(ISNUMBER(Calculations!B19),IF(AND(Calculations!B19&gt;=20,Calculations!B19&lt;=24),"PASS","FAIL"),"")</f>
        <v>PASS</v>
      </c>
      <c r="D7" s="15" t="str">
        <f>IF(ISNUMBER(Calculations!C19),IF(AND(Calculations!C19&gt;=20,Calculations!C19&lt;=24),"PASS","FAIL"),"")</f>
        <v>PASS</v>
      </c>
      <c r="E7" s="15" t="str">
        <f>IF(ISNUMBER(Calculations!D19),IF(AND(Calculations!D19&gt;=20,Calculations!D19&lt;=24),"PASS","FAIL"),"")</f>
        <v>PASS</v>
      </c>
      <c r="F7" s="15" t="str">
        <f>IF(ISNUMBER(Calculations!E19),IF(AND(Calculations!E19&gt;=20,Calculations!E19&lt;=24),"PASS","FAIL"),"")</f>
        <v>PASS</v>
      </c>
      <c r="G7" s="15" t="str">
        <f>IF(ISNUMBER(Calculations!F19),IF(AND(Calculations!F19&gt;=20,Calculations!F19&lt;=24),"PASS","FAIL"),"")</f>
        <v>PASS</v>
      </c>
      <c r="H7" s="15" t="str">
        <f>IF(ISNUMBER(Calculations!G19),IF(AND(Calculations!G19&gt;=20,Calculations!G19&lt;=24),"PASS","FAIL"),"")</f>
        <v>PASS</v>
      </c>
      <c r="I7" s="15" t="str">
        <f>IF(ISNUMBER(Calculations!H19),IF(AND(Calculations!H19&gt;=20,Calculations!H19&lt;=24),"PASS","FAIL"),"")</f>
        <v>PASS</v>
      </c>
      <c r="J7" s="15" t="str">
        <f>IF(ISNUMBER(Calculations!I19),IF(AND(Calculations!I19&gt;=20,Calculations!I19&lt;=24),"PASS","FAIL"),"")</f>
        <v>PASS</v>
      </c>
      <c r="K7" s="15" t="str">
        <f>IF(ISNUMBER(Calculations!J19),IF(AND(Calculations!J19&gt;=20,Calculations!J19&lt;=24),"PASS","FAIL"),"")</f>
        <v>PASS</v>
      </c>
      <c r="L7" s="15" t="str">
        <f>IF(ISNUMBER(Calculations!K19),IF(AND(Calculations!K19&gt;=20,Calculations!K19&lt;=24),"PASS","FAIL"),"")</f>
        <v>PASS</v>
      </c>
      <c r="M7" s="15" t="str">
        <f>IF(ISNUMBER(Calculations!L19),IF(AND(Calculations!L19&gt;=20,Calculations!L19&lt;=24),"PASS","FAIL"),"")</f>
        <v>PASS</v>
      </c>
      <c r="N7" s="15" t="str">
        <f>IF(ISNUMBER(Calculations!M19),IF(AND(Calculations!M19&gt;=20,Calculations!M19&lt;=24),"PASS","FAIL"),"")</f>
        <v>PASS</v>
      </c>
    </row>
    <row r="9" spans="1:14" ht="15" customHeight="1" x14ac:dyDescent="0.25">
      <c r="A9" s="10" t="s">
        <v>292</v>
      </c>
      <c r="B9" s="10" t="s">
        <v>290</v>
      </c>
      <c r="C9" s="14" t="s">
        <v>170</v>
      </c>
      <c r="D9" s="14" t="s">
        <v>171</v>
      </c>
      <c r="E9" s="14" t="s">
        <v>172</v>
      </c>
      <c r="F9" s="14" t="s">
        <v>173</v>
      </c>
      <c r="G9" s="14" t="s">
        <v>174</v>
      </c>
      <c r="H9" s="14" t="s">
        <v>175</v>
      </c>
      <c r="I9" s="14" t="s">
        <v>176</v>
      </c>
      <c r="J9" s="14" t="s">
        <v>177</v>
      </c>
      <c r="K9" s="14" t="s">
        <v>178</v>
      </c>
      <c r="L9" s="14" t="s">
        <v>179</v>
      </c>
      <c r="M9" s="14" t="s">
        <v>180</v>
      </c>
      <c r="N9" s="14" t="s">
        <v>181</v>
      </c>
    </row>
    <row r="10" spans="1:14" ht="15" customHeight="1" x14ac:dyDescent="0.25">
      <c r="A10" s="11" t="s">
        <v>299</v>
      </c>
      <c r="B10" s="13">
        <f>IF('Raw Data'!O$2="Frozen",29,IF('Raw Data'!O$2="FFPE",32,"OOPS"))</f>
        <v>29</v>
      </c>
      <c r="C10" s="15" t="str">
        <f>IF(ISNUMBER(Calculations!B22),IF((SUM(Calculations!B22:B28)-MAX(Calculations!B22:B28))/6&lt;=$B10,"PASS","FAIL"),"")</f>
        <v>PASS</v>
      </c>
      <c r="D10" s="15" t="str">
        <f>IF(ISNUMBER(Calculations!C22),IF((SUM(Calculations!C22:C28)-MAX(Calculations!C22:C28))/6&lt;=$B10,"PASS","FAIL"),"")</f>
        <v>PASS</v>
      </c>
      <c r="E10" s="15" t="str">
        <f>IF(ISNUMBER(Calculations!D22),IF((SUM(Calculations!D22:D28)-MAX(Calculations!D22:D28))/6&lt;=$B10,"PASS","FAIL"),"")</f>
        <v>FAIL</v>
      </c>
      <c r="F10" s="15" t="str">
        <f>IF(ISNUMBER(Calculations!E22),IF((SUM(Calculations!E22:E28)-MAX(Calculations!E22:E28))/6&lt;=$B10,"PASS","FAIL"),"")</f>
        <v>PASS</v>
      </c>
      <c r="G10" s="15" t="str">
        <f>IF(ISNUMBER(Calculations!F22),IF((SUM(Calculations!F22:F28)-MAX(Calculations!F22:F28))/6&lt;=$B10,"PASS","FAIL"),"")</f>
        <v>PASS</v>
      </c>
      <c r="H10" s="15" t="str">
        <f>IF(ISNUMBER(Calculations!G22),IF((SUM(Calculations!G22:G28)-MAX(Calculations!G22:G28))/6&lt;=$B10,"PASS","FAIL"),"")</f>
        <v>FAIL</v>
      </c>
      <c r="I10" s="15" t="str">
        <f>IF(ISNUMBER(Calculations!H22),IF((SUM(Calculations!H22:H28)-MAX(Calculations!H22:H28))/6&lt;=$B10,"PASS","FAIL"),"")</f>
        <v>PASS</v>
      </c>
      <c r="J10" s="15" t="str">
        <f>IF(ISNUMBER(Calculations!I22),IF((SUM(Calculations!I22:I28)-MAX(Calculations!I22:I28))/6&lt;=$B10,"PASS","FAIL"),"")</f>
        <v>PASS</v>
      </c>
      <c r="K10" s="15" t="str">
        <f>IF(ISNUMBER(Calculations!J22),IF((SUM(Calculations!J22:J28)-MAX(Calculations!J22:J28))/6&lt;=$B10,"PASS","FAIL"),"")</f>
        <v>FAIL</v>
      </c>
      <c r="L10" s="15" t="str">
        <f>IF(ISNUMBER(Calculations!K22),IF((SUM(Calculations!K22:K28)-MAX(Calculations!K22:K28))/6&lt;=$B10,"PASS","FAIL"),"")</f>
        <v>PASS</v>
      </c>
      <c r="M10" s="15" t="str">
        <f>IF(ISNUMBER(Calculations!L22),IF((SUM(Calculations!L22:L28)-MAX(Calculations!L22:L28))/6&lt;=$B10,"PASS","FAIL"),"")</f>
        <v>PASS</v>
      </c>
      <c r="N10" s="15" t="str">
        <f>IF(ISNUMBER(Calculations!M22),IF((SUM(Calculations!M22:M28)-MAX(Calculations!M22:M28))/6&lt;=$B10,"PASS","FAIL"),"")</f>
        <v>FAIL</v>
      </c>
    </row>
    <row r="11" spans="1:14" ht="15" customHeight="1" x14ac:dyDescent="0.25">
      <c r="A11" s="11" t="s">
        <v>300</v>
      </c>
      <c r="B11" s="13" t="s">
        <v>291</v>
      </c>
      <c r="C11" s="15" t="str">
        <f>IF(ISNUMBER(Calculations!B29),IF(AND(Calculations!B29&gt;=20,Calculations!B29&lt;=24),"PASS","FAIL"),"")</f>
        <v>PASS</v>
      </c>
      <c r="D11" s="15" t="str">
        <f>IF(ISNUMBER(Calculations!C29),IF(AND(Calculations!C29&gt;=20,Calculations!C29&lt;=24),"PASS","FAIL"),"")</f>
        <v>PASS</v>
      </c>
      <c r="E11" s="15" t="str">
        <f>IF(ISNUMBER(Calculations!D29),IF(AND(Calculations!D29&gt;=20,Calculations!D29&lt;=24),"PASS","FAIL"),"")</f>
        <v>PASS</v>
      </c>
      <c r="F11" s="15" t="str">
        <f>IF(ISNUMBER(Calculations!E29),IF(AND(Calculations!E29&gt;=20,Calculations!E29&lt;=24),"PASS","FAIL"),"")</f>
        <v>PASS</v>
      </c>
      <c r="G11" s="15" t="str">
        <f>IF(ISNUMBER(Calculations!F29),IF(AND(Calculations!F29&gt;=20,Calculations!F29&lt;=24),"PASS","FAIL"),"")</f>
        <v>PASS</v>
      </c>
      <c r="H11" s="15" t="str">
        <f>IF(ISNUMBER(Calculations!G29),IF(AND(Calculations!G29&gt;=20,Calculations!G29&lt;=24),"PASS","FAIL"),"")</f>
        <v>PASS</v>
      </c>
      <c r="I11" s="15" t="str">
        <f>IF(ISNUMBER(Calculations!H29),IF(AND(Calculations!H29&gt;=20,Calculations!H29&lt;=24),"PASS","FAIL"),"")</f>
        <v>PASS</v>
      </c>
      <c r="J11" s="15" t="str">
        <f>IF(ISNUMBER(Calculations!I29),IF(AND(Calculations!I29&gt;=20,Calculations!I29&lt;=24),"PASS","FAIL"),"")</f>
        <v>PASS</v>
      </c>
      <c r="K11" s="15" t="str">
        <f>IF(ISNUMBER(Calculations!J29),IF(AND(Calculations!J29&gt;=20,Calculations!J29&lt;=24),"PASS","FAIL"),"")</f>
        <v>PASS</v>
      </c>
      <c r="L11" s="15" t="str">
        <f>IF(ISNUMBER(Calculations!K29),IF(AND(Calculations!K29&gt;=20,Calculations!K29&lt;=24),"PASS","FAIL"),"")</f>
        <v>PASS</v>
      </c>
      <c r="M11" s="15" t="str">
        <f>IF(ISNUMBER(Calculations!L29),IF(AND(Calculations!L29&gt;=20,Calculations!L29&lt;=24),"PASS","FAIL"),"")</f>
        <v>PASS</v>
      </c>
      <c r="N11" s="15" t="str">
        <f>IF(ISNUMBER(Calculations!M29),IF(AND(Calculations!M29&gt;=20,Calculations!M29&lt;=24),"PASS","FAIL"),"")</f>
        <v>PASS</v>
      </c>
    </row>
    <row r="13" spans="1:14" ht="15" customHeight="1" x14ac:dyDescent="0.25">
      <c r="A13" s="10" t="s">
        <v>292</v>
      </c>
      <c r="B13" s="10" t="s">
        <v>290</v>
      </c>
      <c r="C13" s="14" t="s">
        <v>182</v>
      </c>
      <c r="D13" s="14" t="s">
        <v>183</v>
      </c>
      <c r="E13" s="14" t="s">
        <v>184</v>
      </c>
      <c r="F13" s="14" t="s">
        <v>185</v>
      </c>
      <c r="G13" s="14" t="s">
        <v>186</v>
      </c>
      <c r="H13" s="14" t="s">
        <v>187</v>
      </c>
      <c r="I13" s="14" t="s">
        <v>188</v>
      </c>
      <c r="J13" s="14" t="s">
        <v>189</v>
      </c>
      <c r="K13" s="14" t="s">
        <v>190</v>
      </c>
      <c r="L13" s="14" t="s">
        <v>191</v>
      </c>
      <c r="M13" s="14" t="s">
        <v>192</v>
      </c>
      <c r="N13" s="14" t="s">
        <v>193</v>
      </c>
    </row>
    <row r="14" spans="1:14" ht="15" customHeight="1" x14ac:dyDescent="0.25">
      <c r="A14" s="11" t="s">
        <v>299</v>
      </c>
      <c r="B14" s="13">
        <f>IF('Raw Data'!O$2="Frozen",29,IF('Raw Data'!O$2="FFPE",32,"OOPS"))</f>
        <v>29</v>
      </c>
      <c r="C14" s="15" t="str">
        <f>IF(ISNUMBER(Calculations!B32),IF((SUM(Calculations!B32:B38)-MAX(Calculations!B32:B38))/6&lt;=$B14,"PASS","FAIL"),"")</f>
        <v>PASS</v>
      </c>
      <c r="D14" s="15" t="str">
        <f>IF(ISNUMBER(Calculations!C32),IF((SUM(Calculations!C32:C38)-MAX(Calculations!C32:C38))/6&lt;=$B14,"PASS","FAIL"),"")</f>
        <v>PASS</v>
      </c>
      <c r="E14" s="15" t="str">
        <f>IF(ISNUMBER(Calculations!D32),IF((SUM(Calculations!D32:D38)-MAX(Calculations!D32:D38))/6&lt;=$B14,"PASS","FAIL"),"")</f>
        <v>FAIL</v>
      </c>
      <c r="F14" s="15" t="str">
        <f>IF(ISNUMBER(Calculations!E32),IF((SUM(Calculations!E32:E38)-MAX(Calculations!E32:E38))/6&lt;=$B14,"PASS","FAIL"),"")</f>
        <v>PASS</v>
      </c>
      <c r="G14" s="15" t="str">
        <f>IF(ISNUMBER(Calculations!F32),IF((SUM(Calculations!F32:F38)-MAX(Calculations!F32:F38))/6&lt;=$B14,"PASS","FAIL"),"")</f>
        <v>PASS</v>
      </c>
      <c r="H14" s="15" t="str">
        <f>IF(ISNUMBER(Calculations!G32),IF((SUM(Calculations!G32:G38)-MAX(Calculations!G32:G38))/6&lt;=$B14,"PASS","FAIL"),"")</f>
        <v>FAIL</v>
      </c>
      <c r="I14" s="15" t="str">
        <f>IF(ISNUMBER(Calculations!H32),IF((SUM(Calculations!H32:H38)-MAX(Calculations!H32:H38))/6&lt;=$B14,"PASS","FAIL"),"")</f>
        <v>PASS</v>
      </c>
      <c r="J14" s="15" t="str">
        <f>IF(ISNUMBER(Calculations!I32),IF((SUM(Calculations!I32:I38)-MAX(Calculations!I32:I38))/6&lt;=$B14,"PASS","FAIL"),"")</f>
        <v>PASS</v>
      </c>
      <c r="K14" s="15" t="str">
        <f>IF(ISNUMBER(Calculations!J32),IF((SUM(Calculations!J32:J38)-MAX(Calculations!J32:J38))/6&lt;=$B14,"PASS","FAIL"),"")</f>
        <v>FAIL</v>
      </c>
      <c r="L14" s="15" t="str">
        <f>IF(ISNUMBER(Calculations!K32),IF((SUM(Calculations!K32:K38)-MAX(Calculations!K32:K38))/6&lt;=$B14,"PASS","FAIL"),"")</f>
        <v>PASS</v>
      </c>
      <c r="M14" s="15" t="str">
        <f>IF(ISNUMBER(Calculations!L32),IF((SUM(Calculations!L32:L38)-MAX(Calculations!L32:L38))/6&lt;=$B14,"PASS","FAIL"),"")</f>
        <v>PASS</v>
      </c>
      <c r="N14" s="15" t="str">
        <f>IF(ISNUMBER(Calculations!M32),IF((SUM(Calculations!M32:M38)-MAX(Calculations!M32:M38))/6&lt;=$B14,"PASS","FAIL"),"")</f>
        <v>FAIL</v>
      </c>
    </row>
    <row r="15" spans="1:14" ht="15" customHeight="1" x14ac:dyDescent="0.25">
      <c r="A15" s="11" t="s">
        <v>300</v>
      </c>
      <c r="B15" s="13" t="s">
        <v>291</v>
      </c>
      <c r="C15" s="15" t="str">
        <f>IF(ISNUMBER(Calculations!B39),IF(AND(Calculations!B39&gt;=20,Calculations!B39&lt;=24),"PASS","FAIL"),"")</f>
        <v>PASS</v>
      </c>
      <c r="D15" s="15" t="str">
        <f>IF(ISNUMBER(Calculations!C39),IF(AND(Calculations!C39&gt;=20,Calculations!C39&lt;=24),"PASS","FAIL"),"")</f>
        <v>PASS</v>
      </c>
      <c r="E15" s="15" t="str">
        <f>IF(ISNUMBER(Calculations!D39),IF(AND(Calculations!D39&gt;=20,Calculations!D39&lt;=24),"PASS","FAIL"),"")</f>
        <v>PASS</v>
      </c>
      <c r="F15" s="15" t="str">
        <f>IF(ISNUMBER(Calculations!E39),IF(AND(Calculations!E39&gt;=20,Calculations!E39&lt;=24),"PASS","FAIL"),"")</f>
        <v>PASS</v>
      </c>
      <c r="G15" s="15" t="str">
        <f>IF(ISNUMBER(Calculations!F39),IF(AND(Calculations!F39&gt;=20,Calculations!F39&lt;=24),"PASS","FAIL"),"")</f>
        <v>PASS</v>
      </c>
      <c r="H15" s="15" t="str">
        <f>IF(ISNUMBER(Calculations!G39),IF(AND(Calculations!G39&gt;=20,Calculations!G39&lt;=24),"PASS","FAIL"),"")</f>
        <v>PASS</v>
      </c>
      <c r="I15" s="15" t="str">
        <f>IF(ISNUMBER(Calculations!H39),IF(AND(Calculations!H39&gt;=20,Calculations!H39&lt;=24),"PASS","FAIL"),"")</f>
        <v>PASS</v>
      </c>
      <c r="J15" s="15" t="str">
        <f>IF(ISNUMBER(Calculations!I39),IF(AND(Calculations!I39&gt;=20,Calculations!I39&lt;=24),"PASS","FAIL"),"")</f>
        <v>PASS</v>
      </c>
      <c r="K15" s="15" t="str">
        <f>IF(ISNUMBER(Calculations!J39),IF(AND(Calculations!J39&gt;=20,Calculations!J39&lt;=24),"PASS","FAIL"),"")</f>
        <v>PASS</v>
      </c>
      <c r="L15" s="15" t="str">
        <f>IF(ISNUMBER(Calculations!K39),IF(AND(Calculations!K39&gt;=20,Calculations!K39&lt;=24),"PASS","FAIL"),"")</f>
        <v>PASS</v>
      </c>
      <c r="M15" s="15" t="str">
        <f>IF(ISNUMBER(Calculations!L39),IF(AND(Calculations!L39&gt;=20,Calculations!L39&lt;=24),"PASS","FAIL"),"")</f>
        <v>PASS</v>
      </c>
      <c r="N15" s="15" t="str">
        <f>IF(ISNUMBER(Calculations!M39),IF(AND(Calculations!M39&gt;=20,Calculations!M39&lt;=24),"PASS","FAIL"),"")</f>
        <v>PASS</v>
      </c>
    </row>
    <row r="17" spans="1:14" ht="15" customHeight="1" x14ac:dyDescent="0.25">
      <c r="A17" s="10" t="s">
        <v>292</v>
      </c>
      <c r="B17" s="10" t="s">
        <v>290</v>
      </c>
      <c r="C17" s="14" t="s">
        <v>194</v>
      </c>
      <c r="D17" s="14" t="s">
        <v>195</v>
      </c>
      <c r="E17" s="14" t="s">
        <v>196</v>
      </c>
      <c r="F17" s="14" t="s">
        <v>197</v>
      </c>
      <c r="G17" s="14" t="s">
        <v>198</v>
      </c>
      <c r="H17" s="14" t="s">
        <v>199</v>
      </c>
      <c r="I17" s="14" t="s">
        <v>200</v>
      </c>
      <c r="J17" s="14" t="s">
        <v>201</v>
      </c>
      <c r="K17" s="14" t="s">
        <v>202</v>
      </c>
      <c r="L17" s="14" t="s">
        <v>203</v>
      </c>
      <c r="M17" s="14" t="s">
        <v>204</v>
      </c>
      <c r="N17" s="14" t="s">
        <v>205</v>
      </c>
    </row>
    <row r="18" spans="1:14" ht="15" customHeight="1" x14ac:dyDescent="0.25">
      <c r="A18" s="11" t="s">
        <v>299</v>
      </c>
      <c r="B18" s="13">
        <f>IF('Raw Data'!O$2="Frozen",29,IF('Raw Data'!O$2="FFPE",32,"OOPS"))</f>
        <v>29</v>
      </c>
      <c r="C18" s="15" t="str">
        <f>IF(ISNUMBER(Calculations!B42),IF((SUM(Calculations!B42:B48)-MAX(Calculations!B42:B48))/6&lt;=$B18,"PASS","FAIL"),"")</f>
        <v>PASS</v>
      </c>
      <c r="D18" s="15" t="str">
        <f>IF(ISNUMBER(Calculations!C42),IF((SUM(Calculations!C42:C48)-MAX(Calculations!C42:C48))/6&lt;=$B18,"PASS","FAIL"),"")</f>
        <v>PASS</v>
      </c>
      <c r="E18" s="15" t="str">
        <f>IF(ISNUMBER(Calculations!D42),IF((SUM(Calculations!D42:D48)-MAX(Calculations!D42:D48))/6&lt;=$B18,"PASS","FAIL"),"")</f>
        <v>FAIL</v>
      </c>
      <c r="F18" s="15" t="str">
        <f>IF(ISNUMBER(Calculations!E42),IF((SUM(Calculations!E42:E48)-MAX(Calculations!E42:E48))/6&lt;=$B18,"PASS","FAIL"),"")</f>
        <v>PASS</v>
      </c>
      <c r="G18" s="15" t="str">
        <f>IF(ISNUMBER(Calculations!F42),IF((SUM(Calculations!F42:F48)-MAX(Calculations!F42:F48))/6&lt;=$B18,"PASS","FAIL"),"")</f>
        <v>PASS</v>
      </c>
      <c r="H18" s="15" t="str">
        <f>IF(ISNUMBER(Calculations!G42),IF((SUM(Calculations!G42:G48)-MAX(Calculations!G42:G48))/6&lt;=$B18,"PASS","FAIL"),"")</f>
        <v>FAIL</v>
      </c>
      <c r="I18" s="15" t="str">
        <f>IF(ISNUMBER(Calculations!H42),IF((SUM(Calculations!H42:H48)-MAX(Calculations!H42:H48))/6&lt;=$B18,"PASS","FAIL"),"")</f>
        <v>PASS</v>
      </c>
      <c r="J18" s="15" t="str">
        <f>IF(ISNUMBER(Calculations!I42),IF((SUM(Calculations!I42:I48)-MAX(Calculations!I42:I48))/6&lt;=$B18,"PASS","FAIL"),"")</f>
        <v>PASS</v>
      </c>
      <c r="K18" s="15" t="str">
        <f>IF(ISNUMBER(Calculations!J42),IF((SUM(Calculations!J42:J48)-MAX(Calculations!J42:J48))/6&lt;=$B18,"PASS","FAIL"),"")</f>
        <v>FAIL</v>
      </c>
      <c r="L18" s="15" t="str">
        <f>IF(ISNUMBER(Calculations!K42),IF((SUM(Calculations!K42:K48)-MAX(Calculations!K42:K48))/6&lt;=$B18,"PASS","FAIL"),"")</f>
        <v>PASS</v>
      </c>
      <c r="M18" s="15" t="str">
        <f>IF(ISNUMBER(Calculations!L42),IF((SUM(Calculations!L42:L48)-MAX(Calculations!L42:L48))/6&lt;=$B18,"PASS","FAIL"),"")</f>
        <v>PASS</v>
      </c>
      <c r="N18" s="15" t="str">
        <f>IF(ISNUMBER(Calculations!M42),IF((SUM(Calculations!M42:M48)-MAX(Calculations!M42:M48))/6&lt;=$B18,"PASS","FAIL"),"")</f>
        <v>FAIL</v>
      </c>
    </row>
    <row r="19" spans="1:14" ht="15" customHeight="1" x14ac:dyDescent="0.25">
      <c r="A19" s="11" t="s">
        <v>300</v>
      </c>
      <c r="B19" s="13" t="s">
        <v>291</v>
      </c>
      <c r="C19" s="15" t="str">
        <f>IF(ISNUMBER(Calculations!B49),IF(AND(Calculations!B49&gt;=20,Calculations!B49&lt;=24),"PASS","FAIL"),"")</f>
        <v>PASS</v>
      </c>
      <c r="D19" s="15" t="str">
        <f>IF(ISNUMBER(Calculations!C49),IF(AND(Calculations!C49&gt;=20,Calculations!C49&lt;=24),"PASS","FAIL"),"")</f>
        <v>PASS</v>
      </c>
      <c r="E19" s="15" t="str">
        <f>IF(ISNUMBER(Calculations!D49),IF(AND(Calculations!D49&gt;=20,Calculations!D49&lt;=24),"PASS","FAIL"),"")</f>
        <v>PASS</v>
      </c>
      <c r="F19" s="15" t="str">
        <f>IF(ISNUMBER(Calculations!E49),IF(AND(Calculations!E49&gt;=20,Calculations!E49&lt;=24),"PASS","FAIL"),"")</f>
        <v>PASS</v>
      </c>
      <c r="G19" s="15" t="str">
        <f>IF(ISNUMBER(Calculations!F49),IF(AND(Calculations!F49&gt;=20,Calculations!F49&lt;=24),"PASS","FAIL"),"")</f>
        <v>PASS</v>
      </c>
      <c r="H19" s="15" t="str">
        <f>IF(ISNUMBER(Calculations!G49),IF(AND(Calculations!G49&gt;=20,Calculations!G49&lt;=24),"PASS","FAIL"),"")</f>
        <v>PASS</v>
      </c>
      <c r="I19" s="15" t="str">
        <f>IF(ISNUMBER(Calculations!H49),IF(AND(Calculations!H49&gt;=20,Calculations!H49&lt;=24),"PASS","FAIL"),"")</f>
        <v>PASS</v>
      </c>
      <c r="J19" s="15" t="str">
        <f>IF(ISNUMBER(Calculations!I49),IF(AND(Calculations!I49&gt;=20,Calculations!I49&lt;=24),"PASS","FAIL"),"")</f>
        <v>PASS</v>
      </c>
      <c r="K19" s="15" t="str">
        <f>IF(ISNUMBER(Calculations!J49),IF(AND(Calculations!J49&gt;=20,Calculations!J49&lt;=24),"PASS","FAIL"),"")</f>
        <v>PASS</v>
      </c>
      <c r="L19" s="15" t="str">
        <f>IF(ISNUMBER(Calculations!K49),IF(AND(Calculations!K49&gt;=20,Calculations!K49&lt;=24),"PASS","FAIL"),"")</f>
        <v>PASS</v>
      </c>
      <c r="M19" s="15" t="str">
        <f>IF(ISNUMBER(Calculations!L49),IF(AND(Calculations!L49&gt;=20,Calculations!L49&lt;=24),"PASS","FAIL"),"")</f>
        <v>PASS</v>
      </c>
      <c r="N19" s="15" t="str">
        <f>IF(ISNUMBER(Calculations!M49),IF(AND(Calculations!M49&gt;=20,Calculations!M49&lt;=24),"PASS","FAIL"),"")</f>
        <v>PASS</v>
      </c>
    </row>
    <row r="21" spans="1:14" ht="15" customHeight="1" x14ac:dyDescent="0.25">
      <c r="A21" s="10" t="s">
        <v>292</v>
      </c>
      <c r="B21" s="10" t="s">
        <v>290</v>
      </c>
      <c r="C21" s="14" t="s">
        <v>206</v>
      </c>
      <c r="D21" s="14" t="s">
        <v>207</v>
      </c>
      <c r="E21" s="14" t="s">
        <v>208</v>
      </c>
      <c r="F21" s="14" t="s">
        <v>209</v>
      </c>
      <c r="G21" s="14" t="s">
        <v>210</v>
      </c>
      <c r="H21" s="14" t="s">
        <v>211</v>
      </c>
      <c r="I21" s="14" t="s">
        <v>212</v>
      </c>
      <c r="J21" s="14" t="s">
        <v>213</v>
      </c>
      <c r="K21" s="14" t="s">
        <v>214</v>
      </c>
      <c r="L21" s="14" t="s">
        <v>215</v>
      </c>
      <c r="M21" s="14" t="s">
        <v>216</v>
      </c>
      <c r="N21" s="14" t="s">
        <v>217</v>
      </c>
    </row>
    <row r="22" spans="1:14" ht="15" customHeight="1" x14ac:dyDescent="0.25">
      <c r="A22" s="11" t="s">
        <v>299</v>
      </c>
      <c r="B22" s="13">
        <f>IF('Raw Data'!O$2="Frozen",29,IF('Raw Data'!O$2="FFPE",32,"OOPS"))</f>
        <v>29</v>
      </c>
      <c r="C22" s="15" t="str">
        <f>IF(ISNUMBER(Calculations!B52),IF((SUM(Calculations!B52:B58)-MAX(Calculations!B52:B58))/6&lt;=$B22,"PASS","FAIL"),"")</f>
        <v>PASS</v>
      </c>
      <c r="D22" s="15" t="str">
        <f>IF(ISNUMBER(Calculations!C52),IF((SUM(Calculations!C52:C58)-MAX(Calculations!C52:C58))/6&lt;=$B22,"PASS","FAIL"),"")</f>
        <v>PASS</v>
      </c>
      <c r="E22" s="15" t="str">
        <f>IF(ISNUMBER(Calculations!D52),IF((SUM(Calculations!D52:D58)-MAX(Calculations!D52:D58))/6&lt;=$B22,"PASS","FAIL"),"")</f>
        <v>FAIL</v>
      </c>
      <c r="F22" s="15" t="str">
        <f>IF(ISNUMBER(Calculations!E52),IF((SUM(Calculations!E52:E58)-MAX(Calculations!E52:E58))/6&lt;=$B22,"PASS","FAIL"),"")</f>
        <v>PASS</v>
      </c>
      <c r="G22" s="15" t="str">
        <f>IF(ISNUMBER(Calculations!F52),IF((SUM(Calculations!F52:F58)-MAX(Calculations!F52:F58))/6&lt;=$B22,"PASS","FAIL"),"")</f>
        <v>PASS</v>
      </c>
      <c r="H22" s="15" t="str">
        <f>IF(ISNUMBER(Calculations!G52),IF((SUM(Calculations!G52:G58)-MAX(Calculations!G52:G58))/6&lt;=$B22,"PASS","FAIL"),"")</f>
        <v>FAIL</v>
      </c>
      <c r="I22" s="15" t="str">
        <f>IF(ISNUMBER(Calculations!H52),IF((SUM(Calculations!H52:H58)-MAX(Calculations!H52:H58))/6&lt;=$B22,"PASS","FAIL"),"")</f>
        <v>PASS</v>
      </c>
      <c r="J22" s="15" t="str">
        <f>IF(ISNUMBER(Calculations!I52),IF((SUM(Calculations!I52:I58)-MAX(Calculations!I52:I58))/6&lt;=$B22,"PASS","FAIL"),"")</f>
        <v>PASS</v>
      </c>
      <c r="K22" s="15" t="str">
        <f>IF(ISNUMBER(Calculations!J52),IF((SUM(Calculations!J52:J58)-MAX(Calculations!J52:J58))/6&lt;=$B22,"PASS","FAIL"),"")</f>
        <v>FAIL</v>
      </c>
      <c r="L22" s="15" t="str">
        <f>IF(ISNUMBER(Calculations!K52),IF((SUM(Calculations!K52:K58)-MAX(Calculations!K52:K58))/6&lt;=$B22,"PASS","FAIL"),"")</f>
        <v>PASS</v>
      </c>
      <c r="M22" s="15" t="str">
        <f>IF(ISNUMBER(Calculations!L52),IF((SUM(Calculations!L52:L58)-MAX(Calculations!L52:L58))/6&lt;=$B22,"PASS","FAIL"),"")</f>
        <v>PASS</v>
      </c>
      <c r="N22" s="15" t="str">
        <f>IF(ISNUMBER(Calculations!M52),IF((SUM(Calculations!M52:M58)-MAX(Calculations!M52:M58))/6&lt;=$B22,"PASS","FAIL"),"")</f>
        <v>FAIL</v>
      </c>
    </row>
    <row r="23" spans="1:14" ht="15" customHeight="1" x14ac:dyDescent="0.25">
      <c r="A23" s="11" t="s">
        <v>300</v>
      </c>
      <c r="B23" s="13" t="s">
        <v>291</v>
      </c>
      <c r="C23" s="15" t="str">
        <f>IF(ISNUMBER(Calculations!B59),IF(AND(Calculations!B59&gt;=20,Calculations!B59&lt;=24),"PASS","FAIL"),"")</f>
        <v>PASS</v>
      </c>
      <c r="D23" s="15" t="str">
        <f>IF(ISNUMBER(Calculations!C59),IF(AND(Calculations!C59&gt;=20,Calculations!C59&lt;=24),"PASS","FAIL"),"")</f>
        <v>PASS</v>
      </c>
      <c r="E23" s="15" t="str">
        <f>IF(ISNUMBER(Calculations!D59),IF(AND(Calculations!D59&gt;=20,Calculations!D59&lt;=24),"PASS","FAIL"),"")</f>
        <v>PASS</v>
      </c>
      <c r="F23" s="15" t="str">
        <f>IF(ISNUMBER(Calculations!E59),IF(AND(Calculations!E59&gt;=20,Calculations!E59&lt;=24),"PASS","FAIL"),"")</f>
        <v>PASS</v>
      </c>
      <c r="G23" s="15" t="str">
        <f>IF(ISNUMBER(Calculations!F59),IF(AND(Calculations!F59&gt;=20,Calculations!F59&lt;=24),"PASS","FAIL"),"")</f>
        <v>PASS</v>
      </c>
      <c r="H23" s="15" t="str">
        <f>IF(ISNUMBER(Calculations!G59),IF(AND(Calculations!G59&gt;=20,Calculations!G59&lt;=24),"PASS","FAIL"),"")</f>
        <v>PASS</v>
      </c>
      <c r="I23" s="15" t="str">
        <f>IF(ISNUMBER(Calculations!H59),IF(AND(Calculations!H59&gt;=20,Calculations!H59&lt;=24),"PASS","FAIL"),"")</f>
        <v>PASS</v>
      </c>
      <c r="J23" s="15" t="str">
        <f>IF(ISNUMBER(Calculations!I59),IF(AND(Calculations!I59&gt;=20,Calculations!I59&lt;=24),"PASS","FAIL"),"")</f>
        <v>PASS</v>
      </c>
      <c r="K23" s="15" t="str">
        <f>IF(ISNUMBER(Calculations!J59),IF(AND(Calculations!J59&gt;=20,Calculations!J59&lt;=24),"PASS","FAIL"),"")</f>
        <v>PASS</v>
      </c>
      <c r="L23" s="15" t="str">
        <f>IF(ISNUMBER(Calculations!K59),IF(AND(Calculations!K59&gt;=20,Calculations!K59&lt;=24),"PASS","FAIL"),"")</f>
        <v>PASS</v>
      </c>
      <c r="M23" s="15" t="str">
        <f>IF(ISNUMBER(Calculations!L59),IF(AND(Calculations!L59&gt;=20,Calculations!L59&lt;=24),"PASS","FAIL"),"")</f>
        <v>PASS</v>
      </c>
      <c r="N23" s="15" t="str">
        <f>IF(ISNUMBER(Calculations!M59),IF(AND(Calculations!M59&gt;=20,Calculations!M59&lt;=24),"PASS","FAIL"),"")</f>
        <v>PASS</v>
      </c>
    </row>
    <row r="25" spans="1:14" ht="15" customHeight="1" x14ac:dyDescent="0.25">
      <c r="A25" s="10" t="s">
        <v>292</v>
      </c>
      <c r="B25" s="10" t="s">
        <v>290</v>
      </c>
      <c r="C25" s="14" t="s">
        <v>218</v>
      </c>
      <c r="D25" s="14" t="s">
        <v>219</v>
      </c>
      <c r="E25" s="14" t="s">
        <v>220</v>
      </c>
      <c r="F25" s="14" t="s">
        <v>221</v>
      </c>
      <c r="G25" s="14" t="s">
        <v>222</v>
      </c>
      <c r="H25" s="14" t="s">
        <v>223</v>
      </c>
      <c r="I25" s="14" t="s">
        <v>224</v>
      </c>
      <c r="J25" s="14" t="s">
        <v>225</v>
      </c>
      <c r="K25" s="14" t="s">
        <v>226</v>
      </c>
      <c r="L25" s="14" t="s">
        <v>227</v>
      </c>
      <c r="M25" s="14" t="s">
        <v>228</v>
      </c>
      <c r="N25" s="14" t="s">
        <v>229</v>
      </c>
    </row>
    <row r="26" spans="1:14" ht="15" customHeight="1" x14ac:dyDescent="0.25">
      <c r="A26" s="11" t="s">
        <v>299</v>
      </c>
      <c r="B26" s="13">
        <f>IF('Raw Data'!O$2="Frozen",29,IF('Raw Data'!O$2="FFPE",32,"OOPS"))</f>
        <v>29</v>
      </c>
      <c r="C26" s="15" t="str">
        <f>IF(ISNUMBER(Calculations!B62),IF((SUM(Calculations!B62:B68)-MAX(Calculations!B62:B68))/6&lt;=$B26,"PASS","FAIL"),"")</f>
        <v>PASS</v>
      </c>
      <c r="D26" s="15" t="str">
        <f>IF(ISNUMBER(Calculations!C62),IF((SUM(Calculations!C62:C68)-MAX(Calculations!C62:C68))/6&lt;=$B26,"PASS","FAIL"),"")</f>
        <v>PASS</v>
      </c>
      <c r="E26" s="15" t="str">
        <f>IF(ISNUMBER(Calculations!D62),IF((SUM(Calculations!D62:D68)-MAX(Calculations!D62:D68))/6&lt;=$B26,"PASS","FAIL"),"")</f>
        <v>FAIL</v>
      </c>
      <c r="F26" s="15" t="str">
        <f>IF(ISNUMBER(Calculations!E62),IF((SUM(Calculations!E62:E68)-MAX(Calculations!E62:E68))/6&lt;=$B26,"PASS","FAIL"),"")</f>
        <v>PASS</v>
      </c>
      <c r="G26" s="15" t="str">
        <f>IF(ISNUMBER(Calculations!F62),IF((SUM(Calculations!F62:F68)-MAX(Calculations!F62:F68))/6&lt;=$B26,"PASS","FAIL"),"")</f>
        <v>PASS</v>
      </c>
      <c r="H26" s="15" t="str">
        <f>IF(ISNUMBER(Calculations!G62),IF((SUM(Calculations!G62:G68)-MAX(Calculations!G62:G68))/6&lt;=$B26,"PASS","FAIL"),"")</f>
        <v>FAIL</v>
      </c>
      <c r="I26" s="15" t="str">
        <f>IF(ISNUMBER(Calculations!H62),IF((SUM(Calculations!H62:H68)-MAX(Calculations!H62:H68))/6&lt;=$B26,"PASS","FAIL"),"")</f>
        <v>PASS</v>
      </c>
      <c r="J26" s="15" t="str">
        <f>IF(ISNUMBER(Calculations!I62),IF((SUM(Calculations!I62:I68)-MAX(Calculations!I62:I68))/6&lt;=$B26,"PASS","FAIL"),"")</f>
        <v>PASS</v>
      </c>
      <c r="K26" s="15" t="str">
        <f>IF(ISNUMBER(Calculations!J62),IF((SUM(Calculations!J62:J68)-MAX(Calculations!J62:J68))/6&lt;=$B26,"PASS","FAIL"),"")</f>
        <v>FAIL</v>
      </c>
      <c r="L26" s="15" t="str">
        <f>IF(ISNUMBER(Calculations!K62),IF((SUM(Calculations!K62:K68)-MAX(Calculations!K62:K68))/6&lt;=$B26,"PASS","FAIL"),"")</f>
        <v>PASS</v>
      </c>
      <c r="M26" s="15" t="str">
        <f>IF(ISNUMBER(Calculations!L62),IF((SUM(Calculations!L62:L68)-MAX(Calculations!L62:L68))/6&lt;=$B26,"PASS","FAIL"),"")</f>
        <v>PASS</v>
      </c>
      <c r="N26" s="15" t="str">
        <f>IF(ISNUMBER(Calculations!M62),IF((SUM(Calculations!M62:M68)-MAX(Calculations!M62:M68))/6&lt;=$B26,"PASS","FAIL"),"")</f>
        <v>FAIL</v>
      </c>
    </row>
    <row r="27" spans="1:14" ht="15" customHeight="1" x14ac:dyDescent="0.25">
      <c r="A27" s="11" t="s">
        <v>300</v>
      </c>
      <c r="B27" s="13" t="s">
        <v>291</v>
      </c>
      <c r="C27" s="15" t="str">
        <f>IF(ISNUMBER(Calculations!B69),IF(AND(Calculations!B69&gt;=20,Calculations!B69&lt;=24),"PASS","FAIL"),"")</f>
        <v>PASS</v>
      </c>
      <c r="D27" s="15" t="str">
        <f>IF(ISNUMBER(Calculations!C69),IF(AND(Calculations!C69&gt;=20,Calculations!C69&lt;=24),"PASS","FAIL"),"")</f>
        <v>PASS</v>
      </c>
      <c r="E27" s="15" t="str">
        <f>IF(ISNUMBER(Calculations!D69),IF(AND(Calculations!D69&gt;=20,Calculations!D69&lt;=24),"PASS","FAIL"),"")</f>
        <v>PASS</v>
      </c>
      <c r="F27" s="15" t="str">
        <f>IF(ISNUMBER(Calculations!E69),IF(AND(Calculations!E69&gt;=20,Calculations!E69&lt;=24),"PASS","FAIL"),"")</f>
        <v>PASS</v>
      </c>
      <c r="G27" s="15" t="str">
        <f>IF(ISNUMBER(Calculations!F69),IF(AND(Calculations!F69&gt;=20,Calculations!F69&lt;=24),"PASS","FAIL"),"")</f>
        <v>PASS</v>
      </c>
      <c r="H27" s="15" t="str">
        <f>IF(ISNUMBER(Calculations!G69),IF(AND(Calculations!G69&gt;=20,Calculations!G69&lt;=24),"PASS","FAIL"),"")</f>
        <v>PASS</v>
      </c>
      <c r="I27" s="15" t="str">
        <f>IF(ISNUMBER(Calculations!H69),IF(AND(Calculations!H69&gt;=20,Calculations!H69&lt;=24),"PASS","FAIL"),"")</f>
        <v>PASS</v>
      </c>
      <c r="J27" s="15" t="str">
        <f>IF(ISNUMBER(Calculations!I69),IF(AND(Calculations!I69&gt;=20,Calculations!I69&lt;=24),"PASS","FAIL"),"")</f>
        <v>PASS</v>
      </c>
      <c r="K27" s="15" t="str">
        <f>IF(ISNUMBER(Calculations!J69),IF(AND(Calculations!J69&gt;=20,Calculations!J69&lt;=24),"PASS","FAIL"),"")</f>
        <v>PASS</v>
      </c>
      <c r="L27" s="15" t="str">
        <f>IF(ISNUMBER(Calculations!K69),IF(AND(Calculations!K69&gt;=20,Calculations!K69&lt;=24),"PASS","FAIL"),"")</f>
        <v>PASS</v>
      </c>
      <c r="M27" s="15" t="str">
        <f>IF(ISNUMBER(Calculations!L69),IF(AND(Calculations!L69&gt;=20,Calculations!L69&lt;=24),"PASS","FAIL"),"")</f>
        <v>PASS</v>
      </c>
      <c r="N27" s="15" t="str">
        <f>IF(ISNUMBER(Calculations!M69),IF(AND(Calculations!M69&gt;=20,Calculations!M69&lt;=24),"PASS","FAIL"),"")</f>
        <v>PASS</v>
      </c>
    </row>
    <row r="29" spans="1:14" ht="15" customHeight="1" x14ac:dyDescent="0.25">
      <c r="A29" s="10" t="s">
        <v>292</v>
      </c>
      <c r="B29" s="10" t="s">
        <v>290</v>
      </c>
      <c r="C29" s="14" t="s">
        <v>230</v>
      </c>
      <c r="D29" s="14" t="s">
        <v>231</v>
      </c>
      <c r="E29" s="14" t="s">
        <v>232</v>
      </c>
      <c r="F29" s="14" t="s">
        <v>233</v>
      </c>
      <c r="G29" s="14" t="s">
        <v>234</v>
      </c>
      <c r="H29" s="14" t="s">
        <v>235</v>
      </c>
      <c r="I29" s="14" t="s">
        <v>236</v>
      </c>
      <c r="J29" s="14" t="s">
        <v>237</v>
      </c>
      <c r="K29" s="14" t="s">
        <v>238</v>
      </c>
      <c r="L29" s="14" t="s">
        <v>239</v>
      </c>
      <c r="M29" s="14" t="s">
        <v>240</v>
      </c>
      <c r="N29" s="14" t="s">
        <v>241</v>
      </c>
    </row>
    <row r="30" spans="1:14" ht="15" customHeight="1" x14ac:dyDescent="0.25">
      <c r="A30" s="11" t="s">
        <v>299</v>
      </c>
      <c r="B30" s="13">
        <f>IF('Raw Data'!O$2="Frozen",29,IF('Raw Data'!O$2="FFPE",32,"OOPS"))</f>
        <v>29</v>
      </c>
      <c r="C30" s="15" t="str">
        <f>IF(ISNUMBER(Calculations!B72),IF((SUM(Calculations!B72:B78)-MAX(Calculations!B72:B78))/6&lt;=$B30,"PASS","FAIL"),"")</f>
        <v>PASS</v>
      </c>
      <c r="D30" s="15" t="str">
        <f>IF(ISNUMBER(Calculations!C72),IF((SUM(Calculations!C72:C78)-MAX(Calculations!C72:C78))/6&lt;=$B30,"PASS","FAIL"),"")</f>
        <v>PASS</v>
      </c>
      <c r="E30" s="15" t="str">
        <f>IF(ISNUMBER(Calculations!D72),IF((SUM(Calculations!D72:D78)-MAX(Calculations!D72:D78))/6&lt;=$B30,"PASS","FAIL"),"")</f>
        <v>FAIL</v>
      </c>
      <c r="F30" s="15" t="str">
        <f>IF(ISNUMBER(Calculations!E72),IF((SUM(Calculations!E72:E78)-MAX(Calculations!E72:E78))/6&lt;=$B30,"PASS","FAIL"),"")</f>
        <v>PASS</v>
      </c>
      <c r="G30" s="15" t="str">
        <f>IF(ISNUMBER(Calculations!F72),IF((SUM(Calculations!F72:F78)-MAX(Calculations!F72:F78))/6&lt;=$B30,"PASS","FAIL"),"")</f>
        <v>PASS</v>
      </c>
      <c r="H30" s="15" t="str">
        <f>IF(ISNUMBER(Calculations!G72),IF((SUM(Calculations!G72:G78)-MAX(Calculations!G72:G78))/6&lt;=$B30,"PASS","FAIL"),"")</f>
        <v>FAIL</v>
      </c>
      <c r="I30" s="15" t="str">
        <f>IF(ISNUMBER(Calculations!H72),IF((SUM(Calculations!H72:H78)-MAX(Calculations!H72:H78))/6&lt;=$B30,"PASS","FAIL"),"")</f>
        <v>PASS</v>
      </c>
      <c r="J30" s="15" t="str">
        <f>IF(ISNUMBER(Calculations!I72),IF((SUM(Calculations!I72:I78)-MAX(Calculations!I72:I78))/6&lt;=$B30,"PASS","FAIL"),"")</f>
        <v>PASS</v>
      </c>
      <c r="K30" s="15" t="str">
        <f>IF(ISNUMBER(Calculations!J72),IF((SUM(Calculations!J72:J78)-MAX(Calculations!J72:J78))/6&lt;=$B30,"PASS","FAIL"),"")</f>
        <v>FAIL</v>
      </c>
      <c r="L30" s="15" t="str">
        <f>IF(ISNUMBER(Calculations!K72),IF((SUM(Calculations!K72:K78)-MAX(Calculations!K72:K78))/6&lt;=$B30,"PASS","FAIL"),"")</f>
        <v>PASS</v>
      </c>
      <c r="M30" s="15" t="str">
        <f>IF(ISNUMBER(Calculations!L72),IF((SUM(Calculations!L72:L78)-MAX(Calculations!L72:L78))/6&lt;=$B30,"PASS","FAIL"),"")</f>
        <v>PASS</v>
      </c>
      <c r="N30" s="15" t="str">
        <f>IF(ISNUMBER(Calculations!M72),IF((SUM(Calculations!M72:M78)-MAX(Calculations!M72:M78))/6&lt;=$B30,"PASS","FAIL"),"")</f>
        <v>FAIL</v>
      </c>
    </row>
    <row r="31" spans="1:14" ht="15" customHeight="1" x14ac:dyDescent="0.25">
      <c r="A31" s="11" t="s">
        <v>300</v>
      </c>
      <c r="B31" s="13" t="s">
        <v>291</v>
      </c>
      <c r="C31" s="15" t="str">
        <f>IF(ISNUMBER(Calculations!B79),IF(AND(Calculations!B79&gt;=20,Calculations!B79&lt;=24),"PASS","FAIL"),"")</f>
        <v>PASS</v>
      </c>
      <c r="D31" s="15" t="str">
        <f>IF(ISNUMBER(Calculations!C79),IF(AND(Calculations!C79&gt;=20,Calculations!C79&lt;=24),"PASS","FAIL"),"")</f>
        <v>PASS</v>
      </c>
      <c r="E31" s="15" t="str">
        <f>IF(ISNUMBER(Calculations!D79),IF(AND(Calculations!D79&gt;=20,Calculations!D79&lt;=24),"PASS","FAIL"),"")</f>
        <v>PASS</v>
      </c>
      <c r="F31" s="15" t="str">
        <f>IF(ISNUMBER(Calculations!E79),IF(AND(Calculations!E79&gt;=20,Calculations!E79&lt;=24),"PASS","FAIL"),"")</f>
        <v>PASS</v>
      </c>
      <c r="G31" s="15" t="str">
        <f>IF(ISNUMBER(Calculations!F79),IF(AND(Calculations!F79&gt;=20,Calculations!F79&lt;=24),"PASS","FAIL"),"")</f>
        <v>PASS</v>
      </c>
      <c r="H31" s="15" t="str">
        <f>IF(ISNUMBER(Calculations!G79),IF(AND(Calculations!G79&gt;=20,Calculations!G79&lt;=24),"PASS","FAIL"),"")</f>
        <v>PASS</v>
      </c>
      <c r="I31" s="15" t="str">
        <f>IF(ISNUMBER(Calculations!H79),IF(AND(Calculations!H79&gt;=20,Calculations!H79&lt;=24),"PASS","FAIL"),"")</f>
        <v>PASS</v>
      </c>
      <c r="J31" s="15" t="str">
        <f>IF(ISNUMBER(Calculations!I79),IF(AND(Calculations!I79&gt;=20,Calculations!I79&lt;=24),"PASS","FAIL"),"")</f>
        <v>PASS</v>
      </c>
      <c r="K31" s="15" t="str">
        <f>IF(ISNUMBER(Calculations!J79),IF(AND(Calculations!J79&gt;=20,Calculations!J79&lt;=24),"PASS","FAIL"),"")</f>
        <v>PASS</v>
      </c>
      <c r="L31" s="15" t="str">
        <f>IF(ISNUMBER(Calculations!K79),IF(AND(Calculations!K79&gt;=20,Calculations!K79&lt;=24),"PASS","FAIL"),"")</f>
        <v>PASS</v>
      </c>
      <c r="M31" s="15" t="str">
        <f>IF(ISNUMBER(Calculations!L79),IF(AND(Calculations!L79&gt;=20,Calculations!L79&lt;=24),"PASS","FAIL"),"")</f>
        <v>PASS</v>
      </c>
      <c r="N31" s="15" t="str">
        <f>IF(ISNUMBER(Calculations!M79),IF(AND(Calculations!M79&gt;=20,Calculations!M79&lt;=24),"PASS","FAIL"),"")</f>
        <v>PASS</v>
      </c>
    </row>
    <row r="33" spans="1:14" ht="15" customHeight="1" x14ac:dyDescent="0.25">
      <c r="A33" s="10" t="s">
        <v>292</v>
      </c>
      <c r="B33" s="10" t="s">
        <v>290</v>
      </c>
      <c r="C33" s="14" t="s">
        <v>242</v>
      </c>
      <c r="D33" s="14" t="s">
        <v>243</v>
      </c>
      <c r="E33" s="14" t="s">
        <v>244</v>
      </c>
      <c r="F33" s="14" t="s">
        <v>245</v>
      </c>
      <c r="G33" s="14" t="s">
        <v>246</v>
      </c>
      <c r="H33" s="14" t="s">
        <v>247</v>
      </c>
      <c r="I33" s="14" t="s">
        <v>248</v>
      </c>
      <c r="J33" s="14" t="s">
        <v>249</v>
      </c>
      <c r="K33" s="14" t="s">
        <v>250</v>
      </c>
      <c r="L33" s="14" t="s">
        <v>251</v>
      </c>
      <c r="M33" s="14" t="s">
        <v>252</v>
      </c>
      <c r="N33" s="14" t="s">
        <v>253</v>
      </c>
    </row>
    <row r="34" spans="1:14" ht="15" customHeight="1" x14ac:dyDescent="0.25">
      <c r="A34" s="11" t="s">
        <v>299</v>
      </c>
      <c r="B34" s="13">
        <f>IF('Raw Data'!O$2="Frozen",29,IF('Raw Data'!O$2="FFPE",32,"OOPS"))</f>
        <v>29</v>
      </c>
      <c r="C34" s="15" t="str">
        <f>IF(ISNUMBER(Calculations!B82),IF((SUM(Calculations!B82:B88)-MAX(Calculations!B82:B88))/6&lt;=$B34,"PASS","FAIL"),"")</f>
        <v>PASS</v>
      </c>
      <c r="D34" s="15" t="str">
        <f>IF(ISNUMBER(Calculations!C82),IF((SUM(Calculations!C82:C88)-MAX(Calculations!C82:C88))/6&lt;=$B34,"PASS","FAIL"),"")</f>
        <v>PASS</v>
      </c>
      <c r="E34" s="15" t="str">
        <f>IF(ISNUMBER(Calculations!D82),IF((SUM(Calculations!D82:D88)-MAX(Calculations!D82:D88))/6&lt;=$B34,"PASS","FAIL"),"")</f>
        <v>FAIL</v>
      </c>
      <c r="F34" s="15" t="str">
        <f>IF(ISNUMBER(Calculations!E82),IF((SUM(Calculations!E82:E88)-MAX(Calculations!E82:E88))/6&lt;=$B34,"PASS","FAIL"),"")</f>
        <v>PASS</v>
      </c>
      <c r="G34" s="15" t="str">
        <f>IF(ISNUMBER(Calculations!F82),IF((SUM(Calculations!F82:F88)-MAX(Calculations!F82:F88))/6&lt;=$B34,"PASS","FAIL"),"")</f>
        <v>PASS</v>
      </c>
      <c r="H34" s="15" t="str">
        <f>IF(ISNUMBER(Calculations!G82),IF((SUM(Calculations!G82:G88)-MAX(Calculations!G82:G88))/6&lt;=$B34,"PASS","FAIL"),"")</f>
        <v>FAIL</v>
      </c>
      <c r="I34" s="15" t="str">
        <f>IF(ISNUMBER(Calculations!H82),IF((SUM(Calculations!H82:H88)-MAX(Calculations!H82:H88))/6&lt;=$B34,"PASS","FAIL"),"")</f>
        <v>PASS</v>
      </c>
      <c r="J34" s="15" t="str">
        <f>IF(ISNUMBER(Calculations!I82),IF((SUM(Calculations!I82:I88)-MAX(Calculations!I82:I88))/6&lt;=$B34,"PASS","FAIL"),"")</f>
        <v>PASS</v>
      </c>
      <c r="K34" s="15" t="str">
        <f>IF(ISNUMBER(Calculations!J82),IF((SUM(Calculations!J82:J88)-MAX(Calculations!J82:J88))/6&lt;=$B34,"PASS","FAIL"),"")</f>
        <v>FAIL</v>
      </c>
      <c r="L34" s="15" t="str">
        <f>IF(ISNUMBER(Calculations!K82),IF((SUM(Calculations!K82:K88)-MAX(Calculations!K82:K88))/6&lt;=$B34,"PASS","FAIL"),"")</f>
        <v>PASS</v>
      </c>
      <c r="M34" s="15" t="str">
        <f>IF(ISNUMBER(Calculations!L82),IF((SUM(Calculations!L82:L88)-MAX(Calculations!L82:L88))/6&lt;=$B34,"PASS","FAIL"),"")</f>
        <v>PASS</v>
      </c>
      <c r="N34" s="15" t="str">
        <f>IF(ISNUMBER(Calculations!M82),IF((SUM(Calculations!M82:M88)-MAX(Calculations!M82:M88))/6&lt;=$B34,"PASS","FAIL"),"")</f>
        <v>FAIL</v>
      </c>
    </row>
    <row r="35" spans="1:14" ht="15" customHeight="1" x14ac:dyDescent="0.25">
      <c r="A35" s="11" t="s">
        <v>300</v>
      </c>
      <c r="B35" s="13" t="s">
        <v>291</v>
      </c>
      <c r="C35" s="15" t="str">
        <f>IF(ISNUMBER(Calculations!B89),IF(AND(Calculations!B89&gt;=20,Calculations!B89&lt;=24),"PASS","FAIL"),"")</f>
        <v>PASS</v>
      </c>
      <c r="D35" s="15" t="str">
        <f>IF(ISNUMBER(Calculations!C89),IF(AND(Calculations!C89&gt;=20,Calculations!C89&lt;=24),"PASS","FAIL"),"")</f>
        <v>PASS</v>
      </c>
      <c r="E35" s="15" t="str">
        <f>IF(ISNUMBER(Calculations!D89),IF(AND(Calculations!D89&gt;=20,Calculations!D89&lt;=24),"PASS","FAIL"),"")</f>
        <v>PASS</v>
      </c>
      <c r="F35" s="15" t="str">
        <f>IF(ISNUMBER(Calculations!E89),IF(AND(Calculations!E89&gt;=20,Calculations!E89&lt;=24),"PASS","FAIL"),"")</f>
        <v>PASS</v>
      </c>
      <c r="G35" s="15" t="str">
        <f>IF(ISNUMBER(Calculations!F89),IF(AND(Calculations!F89&gt;=20,Calculations!F89&lt;=24),"PASS","FAIL"),"")</f>
        <v>PASS</v>
      </c>
      <c r="H35" s="15" t="str">
        <f>IF(ISNUMBER(Calculations!G89),IF(AND(Calculations!G89&gt;=20,Calculations!G89&lt;=24),"PASS","FAIL"),"")</f>
        <v>PASS</v>
      </c>
      <c r="I35" s="15" t="str">
        <f>IF(ISNUMBER(Calculations!H89),IF(AND(Calculations!H89&gt;=20,Calculations!H89&lt;=24),"PASS","FAIL"),"")</f>
        <v>PASS</v>
      </c>
      <c r="J35" s="15" t="str">
        <f>IF(ISNUMBER(Calculations!I89),IF(AND(Calculations!I89&gt;=20,Calculations!I89&lt;=24),"PASS","FAIL"),"")</f>
        <v>PASS</v>
      </c>
      <c r="K35" s="15" t="str">
        <f>IF(ISNUMBER(Calculations!J89),IF(AND(Calculations!J89&gt;=20,Calculations!J89&lt;=24),"PASS","FAIL"),"")</f>
        <v>PASS</v>
      </c>
      <c r="L35" s="15" t="str">
        <f>IF(ISNUMBER(Calculations!K89),IF(AND(Calculations!K89&gt;=20,Calculations!K89&lt;=24),"PASS","FAIL"),"")</f>
        <v>PASS</v>
      </c>
      <c r="M35" s="15" t="str">
        <f>IF(ISNUMBER(Calculations!L89),IF(AND(Calculations!L89&gt;=20,Calculations!L89&lt;=24),"PASS","FAIL"),"")</f>
        <v>PASS</v>
      </c>
      <c r="N35" s="15" t="str">
        <f>IF(ISNUMBER(Calculations!M89),IF(AND(Calculations!M89&gt;=20,Calculations!M89&lt;=24),"PASS","FAIL"),"")</f>
        <v>PASS</v>
      </c>
    </row>
    <row r="37" spans="1:14" ht="15" customHeight="1" x14ac:dyDescent="0.25">
      <c r="A37" s="10" t="s">
        <v>292</v>
      </c>
      <c r="B37" s="10" t="s">
        <v>290</v>
      </c>
      <c r="C37" s="14" t="s">
        <v>254</v>
      </c>
      <c r="D37" s="14" t="s">
        <v>255</v>
      </c>
      <c r="E37" s="14" t="s">
        <v>256</v>
      </c>
      <c r="F37" s="14" t="s">
        <v>257</v>
      </c>
      <c r="G37" s="14" t="s">
        <v>258</v>
      </c>
      <c r="H37" s="14" t="s">
        <v>259</v>
      </c>
      <c r="I37" s="14" t="s">
        <v>260</v>
      </c>
      <c r="J37" s="14" t="s">
        <v>261</v>
      </c>
      <c r="K37" s="14" t="s">
        <v>262</v>
      </c>
      <c r="L37" s="14" t="s">
        <v>263</v>
      </c>
      <c r="M37" s="14" t="s">
        <v>264</v>
      </c>
      <c r="N37" s="14" t="s">
        <v>265</v>
      </c>
    </row>
    <row r="38" spans="1:14" ht="15" customHeight="1" x14ac:dyDescent="0.25">
      <c r="A38" s="11" t="s">
        <v>299</v>
      </c>
      <c r="B38" s="13">
        <f>IF('Raw Data'!O$2="Frozen",29,IF('Raw Data'!O$2="FFPE",32,"OOPS"))</f>
        <v>29</v>
      </c>
      <c r="C38" s="15" t="str">
        <f>IF(ISNUMBER(Calculations!B92),IF((SUM(Calculations!B92:B98)-MAX(Calculations!B92:B98))/6&lt;=$B38,"PASS","FAIL"),"")</f>
        <v>PASS</v>
      </c>
      <c r="D38" s="15" t="str">
        <f>IF(ISNUMBER(Calculations!C92),IF((SUM(Calculations!C92:C98)-MAX(Calculations!C92:C98))/6&lt;=$B38,"PASS","FAIL"),"")</f>
        <v>PASS</v>
      </c>
      <c r="E38" s="15" t="str">
        <f>IF(ISNUMBER(Calculations!D92),IF((SUM(Calculations!D92:D98)-MAX(Calculations!D92:D98))/6&lt;=$B38,"PASS","FAIL"),"")</f>
        <v>FAIL</v>
      </c>
      <c r="F38" s="15" t="str">
        <f>IF(ISNUMBER(Calculations!E92),IF((SUM(Calculations!E92:E98)-MAX(Calculations!E92:E98))/6&lt;=$B38,"PASS","FAIL"),"")</f>
        <v>PASS</v>
      </c>
      <c r="G38" s="15" t="str">
        <f>IF(ISNUMBER(Calculations!F92),IF((SUM(Calculations!F92:F98)-MAX(Calculations!F92:F98))/6&lt;=$B38,"PASS","FAIL"),"")</f>
        <v>PASS</v>
      </c>
      <c r="H38" s="15" t="str">
        <f>IF(ISNUMBER(Calculations!G92),IF((SUM(Calculations!G92:G98)-MAX(Calculations!G92:G98))/6&lt;=$B38,"PASS","FAIL"),"")</f>
        <v>FAIL</v>
      </c>
      <c r="I38" s="15" t="str">
        <f>IF(ISNUMBER(Calculations!H92),IF((SUM(Calculations!H92:H98)-MAX(Calculations!H92:H98))/6&lt;=$B38,"PASS","FAIL"),"")</f>
        <v>PASS</v>
      </c>
      <c r="J38" s="15" t="str">
        <f>IF(ISNUMBER(Calculations!I92),IF((SUM(Calculations!I92:I98)-MAX(Calculations!I92:I98))/6&lt;=$B38,"PASS","FAIL"),"")</f>
        <v>PASS</v>
      </c>
      <c r="K38" s="15" t="str">
        <f>IF(ISNUMBER(Calculations!J92),IF((SUM(Calculations!J92:J98)-MAX(Calculations!J92:J98))/6&lt;=$B38,"PASS","FAIL"),"")</f>
        <v>FAIL</v>
      </c>
      <c r="L38" s="15" t="str">
        <f>IF(ISNUMBER(Calculations!K92),IF((SUM(Calculations!K92:K98)-MAX(Calculations!K92:K98))/6&lt;=$B38,"PASS","FAIL"),"")</f>
        <v>PASS</v>
      </c>
      <c r="M38" s="15" t="str">
        <f>IF(ISNUMBER(Calculations!L92),IF((SUM(Calculations!L92:L98)-MAX(Calculations!L92:L98))/6&lt;=$B38,"PASS","FAIL"),"")</f>
        <v>PASS</v>
      </c>
      <c r="N38" s="15" t="str">
        <f>IF(ISNUMBER(Calculations!M92),IF((SUM(Calculations!M92:M98)-MAX(Calculations!M92:M98))/6&lt;=$B38,"PASS","FAIL"),"")</f>
        <v>FAIL</v>
      </c>
    </row>
    <row r="39" spans="1:14" ht="15" customHeight="1" x14ac:dyDescent="0.25">
      <c r="A39" s="11" t="s">
        <v>300</v>
      </c>
      <c r="B39" s="13" t="s">
        <v>291</v>
      </c>
      <c r="C39" s="15" t="str">
        <f>IF(ISNUMBER(Calculations!B99),IF(AND(Calculations!B99&gt;=20,Calculations!B99&lt;=24),"PASS","FAIL"),"")</f>
        <v>PASS</v>
      </c>
      <c r="D39" s="15" t="str">
        <f>IF(ISNUMBER(Calculations!C99),IF(AND(Calculations!C99&gt;=20,Calculations!C99&lt;=24),"PASS","FAIL"),"")</f>
        <v>PASS</v>
      </c>
      <c r="E39" s="15" t="str">
        <f>IF(ISNUMBER(Calculations!D99),IF(AND(Calculations!D99&gt;=20,Calculations!D99&lt;=24),"PASS","FAIL"),"")</f>
        <v>PASS</v>
      </c>
      <c r="F39" s="15" t="str">
        <f>IF(ISNUMBER(Calculations!E99),IF(AND(Calculations!E99&gt;=20,Calculations!E99&lt;=24),"PASS","FAIL"),"")</f>
        <v>PASS</v>
      </c>
      <c r="G39" s="15" t="str">
        <f>IF(ISNUMBER(Calculations!F99),IF(AND(Calculations!F99&gt;=20,Calculations!F99&lt;=24),"PASS","FAIL"),"")</f>
        <v>PASS</v>
      </c>
      <c r="H39" s="15" t="str">
        <f>IF(ISNUMBER(Calculations!G99),IF(AND(Calculations!G99&gt;=20,Calculations!G99&lt;=24),"PASS","FAIL"),"")</f>
        <v>PASS</v>
      </c>
      <c r="I39" s="15" t="str">
        <f>IF(ISNUMBER(Calculations!H99),IF(AND(Calculations!H99&gt;=20,Calculations!H99&lt;=24),"PASS","FAIL"),"")</f>
        <v>PASS</v>
      </c>
      <c r="J39" s="15" t="str">
        <f>IF(ISNUMBER(Calculations!I99),IF(AND(Calculations!I99&gt;=20,Calculations!I99&lt;=24),"PASS","FAIL"),"")</f>
        <v>PASS</v>
      </c>
      <c r="K39" s="15" t="str">
        <f>IF(ISNUMBER(Calculations!J99),IF(AND(Calculations!J99&gt;=20,Calculations!J99&lt;=24),"PASS","FAIL"),"")</f>
        <v>PASS</v>
      </c>
      <c r="L39" s="15" t="str">
        <f>IF(ISNUMBER(Calculations!K99),IF(AND(Calculations!K99&gt;=20,Calculations!K99&lt;=24),"PASS","FAIL"),"")</f>
        <v>PASS</v>
      </c>
      <c r="M39" s="15" t="str">
        <f>IF(ISNUMBER(Calculations!L99),IF(AND(Calculations!L99&gt;=20,Calculations!L99&lt;=24),"PASS","FAIL"),"")</f>
        <v>PASS</v>
      </c>
      <c r="N39" s="15" t="str">
        <f>IF(ISNUMBER(Calculations!M99),IF(AND(Calculations!M99&gt;=20,Calculations!M99&lt;=24),"PASS","FAIL"),"")</f>
        <v>PASS</v>
      </c>
    </row>
    <row r="41" spans="1:14" ht="15" customHeight="1" x14ac:dyDescent="0.25">
      <c r="A41" s="10" t="s">
        <v>292</v>
      </c>
      <c r="B41" s="10" t="s">
        <v>290</v>
      </c>
      <c r="C41" s="14" t="s">
        <v>266</v>
      </c>
      <c r="D41" s="14" t="s">
        <v>267</v>
      </c>
      <c r="E41" s="14" t="s">
        <v>268</v>
      </c>
      <c r="F41" s="14" t="s">
        <v>269</v>
      </c>
      <c r="G41" s="14" t="s">
        <v>270</v>
      </c>
      <c r="H41" s="14" t="s">
        <v>271</v>
      </c>
      <c r="I41" s="14" t="s">
        <v>272</v>
      </c>
      <c r="J41" s="14" t="s">
        <v>273</v>
      </c>
      <c r="K41" s="14" t="s">
        <v>274</v>
      </c>
      <c r="L41" s="14" t="s">
        <v>275</v>
      </c>
      <c r="M41" s="14" t="s">
        <v>276</v>
      </c>
      <c r="N41" s="14" t="s">
        <v>277</v>
      </c>
    </row>
    <row r="42" spans="1:14" ht="15" customHeight="1" x14ac:dyDescent="0.25">
      <c r="A42" s="11" t="s">
        <v>299</v>
      </c>
      <c r="B42" s="13">
        <f>IF('Raw Data'!O$2="Frozen",29,IF('Raw Data'!O$2="FFPE",32,"OOPS"))</f>
        <v>29</v>
      </c>
      <c r="C42" s="15" t="str">
        <f>IF(ISNUMBER(Calculations!B102),IF((SUM(Calculations!B102:B108)-MAX(Calculations!B102:B108))/6&lt;=$B42,"PASS","FAIL"),"")</f>
        <v>PASS</v>
      </c>
      <c r="D42" s="15" t="str">
        <f>IF(ISNUMBER(Calculations!C102),IF((SUM(Calculations!C102:C108)-MAX(Calculations!C102:C108))/6&lt;=$B42,"PASS","FAIL"),"")</f>
        <v>PASS</v>
      </c>
      <c r="E42" s="15" t="str">
        <f>IF(ISNUMBER(Calculations!D102),IF((SUM(Calculations!D102:D108)-MAX(Calculations!D102:D108))/6&lt;=$B42,"PASS","FAIL"),"")</f>
        <v>FAIL</v>
      </c>
      <c r="F42" s="15" t="str">
        <f>IF(ISNUMBER(Calculations!E102),IF((SUM(Calculations!E102:E108)-MAX(Calculations!E102:E108))/6&lt;=$B42,"PASS","FAIL"),"")</f>
        <v>PASS</v>
      </c>
      <c r="G42" s="15" t="str">
        <f>IF(ISNUMBER(Calculations!F102),IF((SUM(Calculations!F102:F108)-MAX(Calculations!F102:F108))/6&lt;=$B42,"PASS","FAIL"),"")</f>
        <v>PASS</v>
      </c>
      <c r="H42" s="15" t="str">
        <f>IF(ISNUMBER(Calculations!G102),IF((SUM(Calculations!G102:G108)-MAX(Calculations!G102:G108))/6&lt;=$B42,"PASS","FAIL"),"")</f>
        <v>FAIL</v>
      </c>
      <c r="I42" s="15" t="str">
        <f>IF(ISNUMBER(Calculations!H102),IF((SUM(Calculations!H102:H108)-MAX(Calculations!H102:H108))/6&lt;=$B42,"PASS","FAIL"),"")</f>
        <v>PASS</v>
      </c>
      <c r="J42" s="15" t="str">
        <f>IF(ISNUMBER(Calculations!I102),IF((SUM(Calculations!I102:I108)-MAX(Calculations!I102:I108))/6&lt;=$B42,"PASS","FAIL"),"")</f>
        <v>PASS</v>
      </c>
      <c r="K42" s="15" t="str">
        <f>IF(ISNUMBER(Calculations!J102),IF((SUM(Calculations!J102:J108)-MAX(Calculations!J102:J108))/6&lt;=$B42,"PASS","FAIL"),"")</f>
        <v>FAIL</v>
      </c>
      <c r="L42" s="15" t="str">
        <f>IF(ISNUMBER(Calculations!K102),IF((SUM(Calculations!K102:K108)-MAX(Calculations!K102:K108))/6&lt;=$B42,"PASS","FAIL"),"")</f>
        <v>PASS</v>
      </c>
      <c r="M42" s="15" t="str">
        <f>IF(ISNUMBER(Calculations!L102),IF((SUM(Calculations!L102:L108)-MAX(Calculations!L102:L108))/6&lt;=$B42,"PASS","FAIL"),"")</f>
        <v>PASS</v>
      </c>
      <c r="N42" s="15" t="str">
        <f>IF(ISNUMBER(Calculations!M102),IF((SUM(Calculations!M102:M108)-MAX(Calculations!M102:M108))/6&lt;=$B42,"PASS","FAIL"),"")</f>
        <v>FAIL</v>
      </c>
    </row>
    <row r="43" spans="1:14" ht="15" customHeight="1" x14ac:dyDescent="0.25">
      <c r="A43" s="11" t="s">
        <v>300</v>
      </c>
      <c r="B43" s="13" t="s">
        <v>291</v>
      </c>
      <c r="C43" s="15" t="str">
        <f>IF(ISNUMBER(Calculations!B109),IF(AND(Calculations!B109&gt;=20,Calculations!B109&lt;=24),"PASS","FAIL"),"")</f>
        <v>PASS</v>
      </c>
      <c r="D43" s="15" t="str">
        <f>IF(ISNUMBER(Calculations!C109),IF(AND(Calculations!C109&gt;=20,Calculations!C109&lt;=24),"PASS","FAIL"),"")</f>
        <v>PASS</v>
      </c>
      <c r="E43" s="15" t="str">
        <f>IF(ISNUMBER(Calculations!D109),IF(AND(Calculations!D109&gt;=20,Calculations!D109&lt;=24),"PASS","FAIL"),"")</f>
        <v>PASS</v>
      </c>
      <c r="F43" s="15" t="str">
        <f>IF(ISNUMBER(Calculations!E109),IF(AND(Calculations!E109&gt;=20,Calculations!E109&lt;=24),"PASS","FAIL"),"")</f>
        <v>PASS</v>
      </c>
      <c r="G43" s="15" t="str">
        <f>IF(ISNUMBER(Calculations!F109),IF(AND(Calculations!F109&gt;=20,Calculations!F109&lt;=24),"PASS","FAIL"),"")</f>
        <v>PASS</v>
      </c>
      <c r="H43" s="15" t="str">
        <f>IF(ISNUMBER(Calculations!G109),IF(AND(Calculations!G109&gt;=20,Calculations!G109&lt;=24),"PASS","FAIL"),"")</f>
        <v>PASS</v>
      </c>
      <c r="I43" s="15" t="str">
        <f>IF(ISNUMBER(Calculations!H109),IF(AND(Calculations!H109&gt;=20,Calculations!H109&lt;=24),"PASS","FAIL"),"")</f>
        <v>PASS</v>
      </c>
      <c r="J43" s="15" t="str">
        <f>IF(ISNUMBER(Calculations!I109),IF(AND(Calculations!I109&gt;=20,Calculations!I109&lt;=24),"PASS","FAIL"),"")</f>
        <v>PASS</v>
      </c>
      <c r="K43" s="15" t="str">
        <f>IF(ISNUMBER(Calculations!J109),IF(AND(Calculations!J109&gt;=20,Calculations!J109&lt;=24),"PASS","FAIL"),"")</f>
        <v>PASS</v>
      </c>
      <c r="L43" s="15" t="str">
        <f>IF(ISNUMBER(Calculations!K109),IF(AND(Calculations!K109&gt;=20,Calculations!K109&lt;=24),"PASS","FAIL"),"")</f>
        <v>PASS</v>
      </c>
      <c r="M43" s="15" t="str">
        <f>IF(ISNUMBER(Calculations!L109),IF(AND(Calculations!L109&gt;=20,Calculations!L109&lt;=24),"PASS","FAIL"),"")</f>
        <v>PASS</v>
      </c>
      <c r="N43" s="15" t="str">
        <f>IF(ISNUMBER(Calculations!M109),IF(AND(Calculations!M109&gt;=20,Calculations!M109&lt;=24),"PASS","FAIL"),"")</f>
        <v>PASS</v>
      </c>
    </row>
    <row r="45" spans="1:14" ht="15" customHeight="1" x14ac:dyDescent="0.25">
      <c r="A45" s="10" t="s">
        <v>292</v>
      </c>
      <c r="B45" s="10" t="s">
        <v>290</v>
      </c>
      <c r="C45" s="14" t="s">
        <v>278</v>
      </c>
      <c r="D45" s="14" t="s">
        <v>279</v>
      </c>
      <c r="E45" s="14" t="s">
        <v>280</v>
      </c>
      <c r="F45" s="14" t="s">
        <v>281</v>
      </c>
      <c r="G45" s="14" t="s">
        <v>282</v>
      </c>
      <c r="H45" s="14" t="s">
        <v>283</v>
      </c>
      <c r="I45" s="14" t="s">
        <v>284</v>
      </c>
      <c r="J45" s="14" t="s">
        <v>285</v>
      </c>
      <c r="K45" s="14" t="s">
        <v>286</v>
      </c>
      <c r="L45" s="14" t="s">
        <v>287</v>
      </c>
      <c r="M45" s="14" t="s">
        <v>288</v>
      </c>
      <c r="N45" s="14" t="s">
        <v>289</v>
      </c>
    </row>
    <row r="46" spans="1:14" ht="15" customHeight="1" x14ac:dyDescent="0.25">
      <c r="A46" s="11" t="s">
        <v>299</v>
      </c>
      <c r="B46" s="13">
        <f>IF('Raw Data'!O$2="Frozen",29,IF('Raw Data'!O$2="FFPE",32,"OOPS"))</f>
        <v>29</v>
      </c>
      <c r="C46" s="15" t="str">
        <f>IF(ISNUMBER(Calculations!B112),IF((SUM(Calculations!B112:B118)-MAX(Calculations!B112:B118))/6&lt;=$B46,"PASS","FAIL"),"")</f>
        <v>PASS</v>
      </c>
      <c r="D46" s="15" t="str">
        <f>IF(ISNUMBER(Calculations!C112),IF((SUM(Calculations!C112:C118)-MAX(Calculations!C112:C118))/6&lt;=$B46,"PASS","FAIL"),"")</f>
        <v>PASS</v>
      </c>
      <c r="E46" s="15" t="str">
        <f>IF(ISNUMBER(Calculations!D112),IF((SUM(Calculations!D112:D118)-MAX(Calculations!D112:D118))/6&lt;=$B46,"PASS","FAIL"),"")</f>
        <v>FAIL</v>
      </c>
      <c r="F46" s="15" t="str">
        <f>IF(ISNUMBER(Calculations!E112),IF((SUM(Calculations!E112:E118)-MAX(Calculations!E112:E118))/6&lt;=$B46,"PASS","FAIL"),"")</f>
        <v>PASS</v>
      </c>
      <c r="G46" s="15" t="str">
        <f>IF(ISNUMBER(Calculations!F112),IF((SUM(Calculations!F112:F118)-MAX(Calculations!F112:F118))/6&lt;=$B46,"PASS","FAIL"),"")</f>
        <v>PASS</v>
      </c>
      <c r="H46" s="15" t="str">
        <f>IF(ISNUMBER(Calculations!G112),IF((SUM(Calculations!G112:G118)-MAX(Calculations!G112:G118))/6&lt;=$B46,"PASS","FAIL"),"")</f>
        <v>FAIL</v>
      </c>
      <c r="I46" s="15" t="str">
        <f>IF(ISNUMBER(Calculations!H112),IF((SUM(Calculations!H112:H118)-MAX(Calculations!H112:H118))/6&lt;=$B46,"PASS","FAIL"),"")</f>
        <v>PASS</v>
      </c>
      <c r="J46" s="15" t="str">
        <f>IF(ISNUMBER(Calculations!I112),IF((SUM(Calculations!I112:I118)-MAX(Calculations!I112:I118))/6&lt;=$B46,"PASS","FAIL"),"")</f>
        <v>PASS</v>
      </c>
      <c r="K46" s="15" t="str">
        <f>IF(ISNUMBER(Calculations!J112),IF((SUM(Calculations!J112:J118)-MAX(Calculations!J112:J118))/6&lt;=$B46,"PASS","FAIL"),"")</f>
        <v>FAIL</v>
      </c>
      <c r="L46" s="15" t="str">
        <f>IF(ISNUMBER(Calculations!K112),IF((SUM(Calculations!K112:K118)-MAX(Calculations!K112:K118))/6&lt;=$B46,"PASS","FAIL"),"")</f>
        <v>PASS</v>
      </c>
      <c r="M46" s="15" t="str">
        <f>IF(ISNUMBER(Calculations!L112),IF((SUM(Calculations!L112:L118)-MAX(Calculations!L112:L118))/6&lt;=$B46,"PASS","FAIL"),"")</f>
        <v>PASS</v>
      </c>
      <c r="N46" s="15" t="str">
        <f>IF(ISNUMBER(Calculations!M112),IF((SUM(Calculations!M112:M118)-MAX(Calculations!M112:M118))/6&lt;=$B46,"PASS","FAIL"),"")</f>
        <v>FAIL</v>
      </c>
    </row>
    <row r="47" spans="1:14" ht="15" customHeight="1" x14ac:dyDescent="0.25">
      <c r="A47" s="11" t="s">
        <v>300</v>
      </c>
      <c r="B47" s="13" t="s">
        <v>291</v>
      </c>
      <c r="C47" s="15" t="str">
        <f>IF(ISNUMBER(Calculations!B119),IF(AND(Calculations!B119&gt;=20,Calculations!B119&lt;=24),"PASS","FAIL"),"")</f>
        <v>PASS</v>
      </c>
      <c r="D47" s="15" t="str">
        <f>IF(ISNUMBER(Calculations!C119),IF(AND(Calculations!C119&gt;=20,Calculations!C119&lt;=24),"PASS","FAIL"),"")</f>
        <v>PASS</v>
      </c>
      <c r="E47" s="15" t="str">
        <f>IF(ISNUMBER(Calculations!D119),IF(AND(Calculations!D119&gt;=20,Calculations!D119&lt;=24),"PASS","FAIL"),"")</f>
        <v>PASS</v>
      </c>
      <c r="F47" s="15" t="str">
        <f>IF(ISNUMBER(Calculations!E119),IF(AND(Calculations!E119&gt;=20,Calculations!E119&lt;=24),"PASS","FAIL"),"")</f>
        <v>PASS</v>
      </c>
      <c r="G47" s="15" t="str">
        <f>IF(ISNUMBER(Calculations!F119),IF(AND(Calculations!F119&gt;=20,Calculations!F119&lt;=24),"PASS","FAIL"),"")</f>
        <v>PASS</v>
      </c>
      <c r="H47" s="15" t="str">
        <f>IF(ISNUMBER(Calculations!G119),IF(AND(Calculations!G119&gt;=20,Calculations!G119&lt;=24),"PASS","FAIL"),"")</f>
        <v>PASS</v>
      </c>
      <c r="I47" s="15" t="str">
        <f>IF(ISNUMBER(Calculations!H119),IF(AND(Calculations!H119&gt;=20,Calculations!H119&lt;=24),"PASS","FAIL"),"")</f>
        <v>PASS</v>
      </c>
      <c r="J47" s="15" t="str">
        <f>IF(ISNUMBER(Calculations!I119),IF(AND(Calculations!I119&gt;=20,Calculations!I119&lt;=24),"PASS","FAIL"),"")</f>
        <v>PASS</v>
      </c>
      <c r="K47" s="15" t="str">
        <f>IF(ISNUMBER(Calculations!J119),IF(AND(Calculations!J119&gt;=20,Calculations!J119&lt;=24),"PASS","FAIL"),"")</f>
        <v>PASS</v>
      </c>
      <c r="L47" s="15" t="str">
        <f>IF(ISNUMBER(Calculations!K119),IF(AND(Calculations!K119&gt;=20,Calculations!K119&lt;=24),"PASS","FAIL"),"")</f>
        <v>PASS</v>
      </c>
      <c r="M47" s="15" t="str">
        <f>IF(ISNUMBER(Calculations!L119),IF(AND(Calculations!L119&gt;=20,Calculations!L119&lt;=24),"PASS","FAIL"),"")</f>
        <v>PASS</v>
      </c>
      <c r="N47" s="15" t="str">
        <f>IF(ISNUMBER(Calculations!M119),IF(AND(Calculations!M119&gt;=20,Calculations!M119&lt;=24),"PASS","FAIL"),"")</f>
        <v>PASS</v>
      </c>
    </row>
  </sheetData>
  <conditionalFormatting sqref="C2:N3">
    <cfRule type="containsText" dxfId="11" priority="12" operator="containsText" text="FAIL">
      <formula>NOT(ISERROR(SEARCH("FAIL",C2)))</formula>
    </cfRule>
  </conditionalFormatting>
  <conditionalFormatting sqref="C6:N7">
    <cfRule type="containsText" dxfId="10" priority="11" operator="containsText" text="FAIL">
      <formula>NOT(ISERROR(SEARCH("FAIL",C6)))</formula>
    </cfRule>
  </conditionalFormatting>
  <conditionalFormatting sqref="C10:N11">
    <cfRule type="containsText" dxfId="9" priority="10" operator="containsText" text="FAIL">
      <formula>NOT(ISERROR(SEARCH("FAIL",C10)))</formula>
    </cfRule>
  </conditionalFormatting>
  <conditionalFormatting sqref="C14:N15">
    <cfRule type="containsText" dxfId="8" priority="9" operator="containsText" text="FAIL">
      <formula>NOT(ISERROR(SEARCH("FAIL",C14)))</formula>
    </cfRule>
  </conditionalFormatting>
  <conditionalFormatting sqref="C18:N19">
    <cfRule type="containsText" dxfId="7" priority="8" operator="containsText" text="FAIL">
      <formula>NOT(ISERROR(SEARCH("FAIL",C18)))</formula>
    </cfRule>
  </conditionalFormatting>
  <conditionalFormatting sqref="C22:N23">
    <cfRule type="containsText" dxfId="6" priority="7" operator="containsText" text="FAIL">
      <formula>NOT(ISERROR(SEARCH("FAIL",C22)))</formula>
    </cfRule>
  </conditionalFormatting>
  <conditionalFormatting sqref="C26:N27">
    <cfRule type="containsText" dxfId="5" priority="6" operator="containsText" text="FAIL">
      <formula>NOT(ISERROR(SEARCH("FAIL",C26)))</formula>
    </cfRule>
  </conditionalFormatting>
  <conditionalFormatting sqref="C30:M31">
    <cfRule type="containsText" dxfId="4" priority="5" operator="containsText" text="FAIL">
      <formula>NOT(ISERROR(SEARCH("FAIL",C30)))</formula>
    </cfRule>
  </conditionalFormatting>
  <conditionalFormatting sqref="C34:M35">
    <cfRule type="containsText" dxfId="3" priority="4" operator="containsText" text="FAIL">
      <formula>NOT(ISERROR(SEARCH("FAIL",C34)))</formula>
    </cfRule>
  </conditionalFormatting>
  <conditionalFormatting sqref="C38:M39">
    <cfRule type="containsText" dxfId="2" priority="3" operator="containsText" text="FAIL">
      <formula>NOT(ISERROR(SEARCH("FAIL",C38)))</formula>
    </cfRule>
  </conditionalFormatting>
  <conditionalFormatting sqref="C42:M43">
    <cfRule type="containsText" dxfId="1" priority="2" operator="containsText" text="FAIL">
      <formula>NOT(ISERROR(SEARCH("FAIL",C42)))</formula>
    </cfRule>
  </conditionalFormatting>
  <conditionalFormatting sqref="C46:M47">
    <cfRule type="containsText" dxfId="0" priority="1" operator="containsText" text="FAIL">
      <formula>NOT(ISERROR(SEARCH("FAIL",C46)))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workbookViewId="0"/>
  </sheetViews>
  <sheetFormatPr defaultColWidth="9.109375" defaultRowHeight="15" customHeight="1" x14ac:dyDescent="0.25"/>
  <cols>
    <col min="1" max="1" width="10.6640625" style="1" customWidth="1"/>
    <col min="2" max="13" width="12.6640625" style="1" customWidth="1"/>
    <col min="14" max="14" width="5.6640625" style="1" customWidth="1"/>
    <col min="15" max="16384" width="9.109375" style="1"/>
  </cols>
  <sheetData>
    <row r="1" spans="1:15" s="2" customFormat="1" ht="15" customHeight="1" x14ac:dyDescent="0.25">
      <c r="A1" s="17" t="s">
        <v>34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156</v>
      </c>
      <c r="M1" s="4" t="s">
        <v>157</v>
      </c>
    </row>
    <row r="2" spans="1:15" ht="15" customHeight="1" x14ac:dyDescent="0.25">
      <c r="A2" s="18" t="s">
        <v>24</v>
      </c>
      <c r="B2" s="19">
        <f>IF(SUM('Raw Data'!$B$2:$B$97)&gt;10,IF(AND(ISNUMBER('Raw Data'!B2),'Raw Data'!B2&lt;40,'Raw Data'!B2&gt;0),'Raw Data'!B2,40),IF('Raw Data'!B2="","",40))</f>
        <v>27.740484716003031</v>
      </c>
      <c r="C2" s="19">
        <f>IF(SUM('Raw Data'!$B$2:$B$97)&gt;10,IF(AND(ISNUMBER('Raw Data'!B3),'Raw Data'!B3&lt;40,'Raw Data'!B3&gt;0),'Raw Data'!B3,40),IF('Raw Data'!B3="","",40))</f>
        <v>25.095077204829867</v>
      </c>
      <c r="D2" s="19">
        <f>IF(SUM('Raw Data'!$B$2:$B$97)&gt;10,IF(AND(ISNUMBER('Raw Data'!B4),'Raw Data'!B4&lt;40,'Raw Data'!B4&gt;0),'Raw Data'!B4,40),IF('Raw Data'!B4="","",40))</f>
        <v>29.738043147084777</v>
      </c>
      <c r="E2" s="19">
        <f>IF(SUM('Raw Data'!$B$2:$B$97)&gt;10,IF(AND(ISNUMBER('Raw Data'!B5),'Raw Data'!B5&lt;40,'Raw Data'!B5&gt;0),'Raw Data'!B5,40),IF('Raw Data'!B5="","",40))</f>
        <v>27.717754860651318</v>
      </c>
      <c r="F2" s="19">
        <f>IF(SUM('Raw Data'!$B$2:$B$97)&gt;10,IF(AND(ISNUMBER('Raw Data'!B6),'Raw Data'!B6&lt;40,'Raw Data'!B6&gt;0),'Raw Data'!B6,40),IF('Raw Data'!B6="","",40))</f>
        <v>25.693158866529927</v>
      </c>
      <c r="G2" s="19">
        <f>IF(SUM('Raw Data'!$B$2:$B$97)&gt;10,IF(AND(ISNUMBER('Raw Data'!B7),'Raw Data'!B7&lt;40,'Raw Data'!B7&gt;0),'Raw Data'!B7,40),IF('Raw Data'!B7="","",40))</f>
        <v>33.361322606512587</v>
      </c>
      <c r="H2" s="19">
        <f>IF(SUM('Raw Data'!$B$2:$B$97)&gt;10,IF(AND(ISNUMBER('Raw Data'!B8),'Raw Data'!B8&lt;40,'Raw Data'!B8&gt;0),'Raw Data'!B8,40),IF('Raw Data'!B8="","",40))</f>
        <v>27.034107690155171</v>
      </c>
      <c r="I2" s="19">
        <f>IF(SUM('Raw Data'!$B$2:$B$97)&gt;10,IF(AND(ISNUMBER('Raw Data'!B9),'Raw Data'!B9&lt;40,'Raw Data'!B9&gt;0),'Raw Data'!B9,40),IF('Raw Data'!B9="","",40))</f>
        <v>28.487890625786562</v>
      </c>
      <c r="J2" s="19">
        <f>IF(SUM('Raw Data'!$B$2:$B$97)&gt;10,IF(AND(ISNUMBER('Raw Data'!B10),'Raw Data'!B10&lt;40,'Raw Data'!B10&gt;0),'Raw Data'!B10,40),IF('Raw Data'!B10="","",40))</f>
        <v>32.613808486856776</v>
      </c>
      <c r="K2" s="19">
        <f>IF(SUM('Raw Data'!$B$2:$B$97)&gt;10,IF(AND(ISNUMBER('Raw Data'!B11),'Raw Data'!B11&lt;40,'Raw Data'!B11&gt;0),'Raw Data'!B11,40),IF('Raw Data'!B11="","",40))</f>
        <v>28.435170654500517</v>
      </c>
      <c r="L2" s="19">
        <f>IF(SUM('Raw Data'!$B$2:$B$97)&gt;10,IF(AND(ISNUMBER('Raw Data'!B12),'Raw Data'!B12&lt;40,'Raw Data'!B12&gt;0),'Raw Data'!B12,40),IF('Raw Data'!B12="","",40))</f>
        <v>26.465631609239153</v>
      </c>
      <c r="M2" s="19">
        <f>IF(SUM('Raw Data'!$B$2:$B$97)&gt;10,IF(AND(ISNUMBER('Raw Data'!B13),'Raw Data'!B13&lt;40,'Raw Data'!B13&gt;0),'Raw Data'!B13,40),IF('Raw Data'!B13="","",40))</f>
        <v>35.636230699747308</v>
      </c>
    </row>
    <row r="3" spans="1:15" ht="15" customHeight="1" x14ac:dyDescent="0.25">
      <c r="A3" s="18" t="s">
        <v>26</v>
      </c>
      <c r="B3" s="19">
        <f>IF(SUM('Raw Data'!$B$2:$B$97)&gt;10,IF(AND(ISNUMBER('Raw Data'!B14),'Raw Data'!B14&lt;40,'Raw Data'!B14&gt;0),'Raw Data'!B14,40),IF('Raw Data'!B14="","",40))</f>
        <v>25.202004212856458</v>
      </c>
      <c r="C3" s="19">
        <f>IF(SUM('Raw Data'!$B$2:$B$97)&gt;10,IF(AND(ISNUMBER('Raw Data'!B15),'Raw Data'!B15&lt;40,'Raw Data'!B15&gt;0),'Raw Data'!B15,40),IF('Raw Data'!B15="","",40))</f>
        <v>26.306198588349623</v>
      </c>
      <c r="D3" s="19">
        <f>IF(SUM('Raw Data'!$B$2:$B$97)&gt;10,IF(AND(ISNUMBER('Raw Data'!B16),'Raw Data'!B16&lt;40,'Raw Data'!B16&gt;0),'Raw Data'!B16,40),IF('Raw Data'!B16="","",40))</f>
        <v>31.164311376408971</v>
      </c>
      <c r="E3" s="19">
        <f>IF(SUM('Raw Data'!$B$2:$B$97)&gt;10,IF(AND(ISNUMBER('Raw Data'!B17),'Raw Data'!B17&lt;40,'Raw Data'!B17&gt;0),'Raw Data'!B17,40),IF('Raw Data'!B17="","",40))</f>
        <v>26.825999390282909</v>
      </c>
      <c r="F3" s="19">
        <f>IF(SUM('Raw Data'!$B$2:$B$97)&gt;10,IF(AND(ISNUMBER('Raw Data'!B18),'Raw Data'!B18&lt;40,'Raw Data'!B18&gt;0),'Raw Data'!B18,40),IF('Raw Data'!B18="","",40))</f>
        <v>25.788405927394145</v>
      </c>
      <c r="G3" s="19">
        <f>IF(SUM('Raw Data'!$B$2:$B$97)&gt;10,IF(AND(ISNUMBER('Raw Data'!B19),'Raw Data'!B19&lt;40,'Raw Data'!B19&gt;0),'Raw Data'!B19,40),IF('Raw Data'!B19="","",40))</f>
        <v>35.594399664840559</v>
      </c>
      <c r="H3" s="19">
        <f>IF(SUM('Raw Data'!$B$2:$B$97)&gt;10,IF(AND(ISNUMBER('Raw Data'!B20),'Raw Data'!B20&lt;40,'Raw Data'!B20&gt;0),'Raw Data'!B20,40),IF('Raw Data'!B20="","",40))</f>
        <v>26.984033591469988</v>
      </c>
      <c r="I3" s="19">
        <f>IF(SUM('Raw Data'!$B$2:$B$97)&gt;10,IF(AND(ISNUMBER('Raw Data'!B21),'Raw Data'!B21&lt;40,'Raw Data'!B21&gt;0),'Raw Data'!B21,40),IF('Raw Data'!B21="","",40))</f>
        <v>25.566285298565575</v>
      </c>
      <c r="J3" s="19">
        <f>IF(SUM('Raw Data'!$B$2:$B$97)&gt;10,IF(AND(ISNUMBER('Raw Data'!B22),'Raw Data'!B22&lt;40,'Raw Data'!B22&gt;0),'Raw Data'!B22,40),IF('Raw Data'!B22="","",40))</f>
        <v>32.898493641331754</v>
      </c>
      <c r="K3" s="19">
        <f>IF(SUM('Raw Data'!$B$2:$B$97)&gt;10,IF(AND(ISNUMBER('Raw Data'!B23),'Raw Data'!B23&lt;40,'Raw Data'!B23&gt;0),'Raw Data'!B23,40),IF('Raw Data'!B23="","",40))</f>
        <v>27.131027635489566</v>
      </c>
      <c r="L3" s="19">
        <f>IF(SUM('Raw Data'!$B$2:$B$97)&gt;10,IF(AND(ISNUMBER('Raw Data'!B24),'Raw Data'!B24&lt;40,'Raw Data'!B24&gt;0),'Raw Data'!B24,40),IF('Raw Data'!B24="","",40))</f>
        <v>28.306553272421766</v>
      </c>
      <c r="M3" s="19">
        <f>IF(SUM('Raw Data'!$B$2:$B$97)&gt;10,IF(AND(ISNUMBER('Raw Data'!B25),'Raw Data'!B25&lt;40,'Raw Data'!B25&gt;0),'Raw Data'!B25,40),IF('Raw Data'!B25="","",40))</f>
        <v>33.825601446737984</v>
      </c>
    </row>
    <row r="4" spans="1:15" ht="15" customHeight="1" x14ac:dyDescent="0.25">
      <c r="A4" s="18" t="s">
        <v>27</v>
      </c>
      <c r="B4" s="19">
        <f>IF(SUM('Raw Data'!$B$2:$B$97)&gt;10,IF(AND(ISNUMBER('Raw Data'!B26),'Raw Data'!B26&lt;40,'Raw Data'!B26&gt;0),'Raw Data'!B26,40),IF('Raw Data'!B26="","",40))</f>
        <v>26.252271420649357</v>
      </c>
      <c r="C4" s="19">
        <f>IF(SUM('Raw Data'!$B$2:$B$97)&gt;10,IF(AND(ISNUMBER('Raw Data'!B27),'Raw Data'!B27&lt;40,'Raw Data'!B27&gt;0),'Raw Data'!B27,40),IF('Raw Data'!B27="","",40))</f>
        <v>28.425119003565541</v>
      </c>
      <c r="D4" s="19">
        <f>IF(SUM('Raw Data'!$B$2:$B$97)&gt;10,IF(AND(ISNUMBER('Raw Data'!B28),'Raw Data'!B28&lt;40,'Raw Data'!B28&gt;0),'Raw Data'!B28,40),IF('Raw Data'!B28="","",40))</f>
        <v>30.358018444131392</v>
      </c>
      <c r="E4" s="19">
        <f>IF(SUM('Raw Data'!$B$2:$B$97)&gt;10,IF(AND(ISNUMBER('Raw Data'!B29),'Raw Data'!B29&lt;40,'Raw Data'!B29&gt;0),'Raw Data'!B29,40),IF('Raw Data'!B29="","",40))</f>
        <v>26.255501360623374</v>
      </c>
      <c r="F4" s="19">
        <f>IF(SUM('Raw Data'!$B$2:$B$97)&gt;10,IF(AND(ISNUMBER('Raw Data'!B30),'Raw Data'!B30&lt;40,'Raw Data'!B30&gt;0),'Raw Data'!B30,40),IF('Raw Data'!B30="","",40))</f>
        <v>26.732037365571173</v>
      </c>
      <c r="G4" s="19">
        <f>IF(SUM('Raw Data'!$B$2:$B$97)&gt;10,IF(AND(ISNUMBER('Raw Data'!B31),'Raw Data'!B31&lt;40,'Raw Data'!B31&gt;0),'Raw Data'!B31,40),IF('Raw Data'!B31="","",40))</f>
        <v>34.511984380377157</v>
      </c>
      <c r="H4" s="19">
        <f>IF(SUM('Raw Data'!$B$2:$B$97)&gt;10,IF(AND(ISNUMBER('Raw Data'!B32),'Raw Data'!B32&lt;40,'Raw Data'!B32&gt;0),'Raw Data'!B32,40),IF('Raw Data'!B32="","",40))</f>
        <v>26.588446793778353</v>
      </c>
      <c r="I4" s="19">
        <f>IF(SUM('Raw Data'!$B$2:$B$97)&gt;10,IF(AND(ISNUMBER('Raw Data'!B33),'Raw Data'!B33&lt;40,'Raw Data'!B33&gt;0),'Raw Data'!B33,40),IF('Raw Data'!B33="","",40))</f>
        <v>25.732248911903884</v>
      </c>
      <c r="J4" s="19">
        <f>IF(SUM('Raw Data'!$B$2:$B$97)&gt;10,IF(AND(ISNUMBER('Raw Data'!B34),'Raw Data'!B34&lt;40,'Raw Data'!B34&gt;0),'Raw Data'!B34,40),IF('Raw Data'!B34="","",40))</f>
        <v>29.929725643427943</v>
      </c>
      <c r="K4" s="19">
        <f>IF(SUM('Raw Data'!$B$2:$B$97)&gt;10,IF(AND(ISNUMBER('Raw Data'!B35),'Raw Data'!B35&lt;40,'Raw Data'!B35&gt;0),'Raw Data'!B35,40),IF('Raw Data'!B35="","",40))</f>
        <v>25.634546662866441</v>
      </c>
      <c r="L4" s="19">
        <f>IF(SUM('Raw Data'!$B$2:$B$97)&gt;10,IF(AND(ISNUMBER('Raw Data'!B36),'Raw Data'!B36&lt;40,'Raw Data'!B36&gt;0),'Raw Data'!B36,40),IF('Raw Data'!B36="","",40))</f>
        <v>25.171786737438115</v>
      </c>
      <c r="M4" s="19">
        <f>IF(SUM('Raw Data'!$B$2:$B$97)&gt;10,IF(AND(ISNUMBER('Raw Data'!B37),'Raw Data'!B37&lt;40,'Raw Data'!B37&gt;0),'Raw Data'!B37,40),IF('Raw Data'!B37="","",40))</f>
        <v>34.093969970432411</v>
      </c>
    </row>
    <row r="5" spans="1:15" ht="15" customHeight="1" x14ac:dyDescent="0.25">
      <c r="A5" s="18" t="s">
        <v>28</v>
      </c>
      <c r="B5" s="19">
        <f>IF(SUM('Raw Data'!$B$2:$B$97)&gt;10,IF(AND(ISNUMBER('Raw Data'!B38),'Raw Data'!B38&lt;40,'Raw Data'!B38&gt;0),'Raw Data'!B38,40),IF('Raw Data'!B38="","",40))</f>
        <v>28.027935035583514</v>
      </c>
      <c r="C5" s="19">
        <f>IF(SUM('Raw Data'!$B$2:$B$97)&gt;10,IF(AND(ISNUMBER('Raw Data'!B39),'Raw Data'!B39&lt;40,'Raw Data'!B39&gt;0),'Raw Data'!B39,40),IF('Raw Data'!B39="","",40))</f>
        <v>28.232926445948607</v>
      </c>
      <c r="D5" s="19">
        <f>IF(SUM('Raw Data'!$B$2:$B$97)&gt;10,IF(AND(ISNUMBER('Raw Data'!B40),'Raw Data'!B40&lt;40,'Raw Data'!B40&gt;0),'Raw Data'!B40,40),IF('Raw Data'!B40="","",40))</f>
        <v>30.903599556172981</v>
      </c>
      <c r="E5" s="19">
        <f>IF(SUM('Raw Data'!$B$2:$B$97)&gt;10,IF(AND(ISNUMBER('Raw Data'!B41),'Raw Data'!B41&lt;40,'Raw Data'!B41&gt;0),'Raw Data'!B41,40),IF('Raw Data'!B41="","",40))</f>
        <v>27.620501354500139</v>
      </c>
      <c r="F5" s="19">
        <f>IF(SUM('Raw Data'!$B$2:$B$97)&gt;10,IF(AND(ISNUMBER('Raw Data'!B42),'Raw Data'!B42&lt;40,'Raw Data'!B42&gt;0),'Raw Data'!B42,40),IF('Raw Data'!B42="","",40))</f>
        <v>25.960106796794214</v>
      </c>
      <c r="G5" s="19">
        <f>IF(SUM('Raw Data'!$B$2:$B$97)&gt;10,IF(AND(ISNUMBER('Raw Data'!B43),'Raw Data'!B43&lt;40,'Raw Data'!B43&gt;0),'Raw Data'!B43,40),IF('Raw Data'!B43="","",40))</f>
        <v>35.867694084281659</v>
      </c>
      <c r="H5" s="19">
        <f>IF(SUM('Raw Data'!$B$2:$B$97)&gt;10,IF(AND(ISNUMBER('Raw Data'!B44),'Raw Data'!B44&lt;40,'Raw Data'!B44&gt;0),'Raw Data'!B44,40),IF('Raw Data'!B44="","",40))</f>
        <v>26.794137037228047</v>
      </c>
      <c r="I5" s="19">
        <f>IF(SUM('Raw Data'!$B$2:$B$97)&gt;10,IF(AND(ISNUMBER('Raw Data'!B45),'Raw Data'!B45&lt;40,'Raw Data'!B45&gt;0),'Raw Data'!B45,40),IF('Raw Data'!B45="","",40))</f>
        <v>28.42195186546407</v>
      </c>
      <c r="J5" s="19">
        <f>IF(SUM('Raw Data'!$B$2:$B$97)&gt;10,IF(AND(ISNUMBER('Raw Data'!B46),'Raw Data'!B46&lt;40,'Raw Data'!B46&gt;0),'Raw Data'!B46,40),IF('Raw Data'!B46="","",40))</f>
        <v>30.309671773144885</v>
      </c>
      <c r="K5" s="19">
        <f>IF(SUM('Raw Data'!$B$2:$B$97)&gt;10,IF(AND(ISNUMBER('Raw Data'!B47),'Raw Data'!B47&lt;40,'Raw Data'!B47&gt;0),'Raw Data'!B47,40),IF('Raw Data'!B47="","",40))</f>
        <v>26.701786839613398</v>
      </c>
      <c r="L5" s="19">
        <f>IF(SUM('Raw Data'!$B$2:$B$97)&gt;10,IF(AND(ISNUMBER('Raw Data'!B48),'Raw Data'!B48&lt;40,'Raw Data'!B48&gt;0),'Raw Data'!B48,40),IF('Raw Data'!B48="","",40))</f>
        <v>26.132295730383401</v>
      </c>
      <c r="M5" s="19">
        <f>IF(SUM('Raw Data'!$B$2:$B$97)&gt;10,IF(AND(ISNUMBER('Raw Data'!B49),'Raw Data'!B49&lt;40,'Raw Data'!B49&gt;0),'Raw Data'!B49,40),IF('Raw Data'!B49="","",40))</f>
        <v>34.566125278769292</v>
      </c>
    </row>
    <row r="6" spans="1:15" ht="15" customHeight="1" x14ac:dyDescent="0.25">
      <c r="A6" s="18" t="s">
        <v>29</v>
      </c>
      <c r="B6" s="19">
        <f>IF(SUM('Raw Data'!$B$2:$B$97)&gt;10,IF(AND(ISNUMBER('Raw Data'!B50),'Raw Data'!B50&lt;40,'Raw Data'!B50&gt;0),'Raw Data'!B50,40),IF('Raw Data'!B50="","",40))</f>
        <v>25.069287861316198</v>
      </c>
      <c r="C6" s="19">
        <f>IF(SUM('Raw Data'!$B$2:$B$97)&gt;10,IF(AND(ISNUMBER('Raw Data'!B51),'Raw Data'!B51&lt;40,'Raw Data'!B51&gt;0),'Raw Data'!B51,40),IF('Raw Data'!B51="","",40))</f>
        <v>25.271716430457417</v>
      </c>
      <c r="D6" s="19">
        <f>IF(SUM('Raw Data'!$B$2:$B$97)&gt;10,IF(AND(ISNUMBER('Raw Data'!B52),'Raw Data'!B52&lt;40,'Raw Data'!B52&gt;0),'Raw Data'!B52,40),IF('Raw Data'!B52="","",40))</f>
        <v>29.278826079751564</v>
      </c>
      <c r="E6" s="19">
        <f>IF(SUM('Raw Data'!$B$2:$B$97)&gt;10,IF(AND(ISNUMBER('Raw Data'!B53),'Raw Data'!B53&lt;40,'Raw Data'!B53&gt;0),'Raw Data'!B53,40),IF('Raw Data'!B53="","",40))</f>
        <v>26.518696555007363</v>
      </c>
      <c r="F6" s="19">
        <f>IF(SUM('Raw Data'!$B$2:$B$97)&gt;10,IF(AND(ISNUMBER('Raw Data'!B54),'Raw Data'!B54&lt;40,'Raw Data'!B54&gt;0),'Raw Data'!B54,40),IF('Raw Data'!B54="","",40))</f>
        <v>26.341685297111578</v>
      </c>
      <c r="G6" s="19">
        <f>IF(SUM('Raw Data'!$B$2:$B$97)&gt;10,IF(AND(ISNUMBER('Raw Data'!B55),'Raw Data'!B55&lt;40,'Raw Data'!B55&gt;0),'Raw Data'!B55,40),IF('Raw Data'!B55="","",40))</f>
        <v>33.597845063745538</v>
      </c>
      <c r="H6" s="19">
        <f>IF(SUM('Raw Data'!$B$2:$B$97)&gt;10,IF(AND(ISNUMBER('Raw Data'!B56),'Raw Data'!B56&lt;40,'Raw Data'!B56&gt;0),'Raw Data'!B56,40),IF('Raw Data'!B56="","",40))</f>
        <v>28.064448314410335</v>
      </c>
      <c r="I6" s="19">
        <f>IF(SUM('Raw Data'!$B$2:$B$97)&gt;10,IF(AND(ISNUMBER('Raw Data'!B57),'Raw Data'!B57&lt;40,'Raw Data'!B57&gt;0),'Raw Data'!B57,40),IF('Raw Data'!B57="","",40))</f>
        <v>27.92528253388376</v>
      </c>
      <c r="J6" s="19">
        <f>IF(SUM('Raw Data'!$B$2:$B$97)&gt;10,IF(AND(ISNUMBER('Raw Data'!B58),'Raw Data'!B58&lt;40,'Raw Data'!B58&gt;0),'Raw Data'!B58,40),IF('Raw Data'!B58="","",40))</f>
        <v>32.441898174925939</v>
      </c>
      <c r="K6" s="19">
        <f>IF(SUM('Raw Data'!$B$2:$B$97)&gt;10,IF(AND(ISNUMBER('Raw Data'!B59),'Raw Data'!B59&lt;40,'Raw Data'!B59&gt;0),'Raw Data'!B59,40),IF('Raw Data'!B59="","",40))</f>
        <v>27.398798722780391</v>
      </c>
      <c r="L6" s="19">
        <f>IF(SUM('Raw Data'!$B$2:$B$97)&gt;10,IF(AND(ISNUMBER('Raw Data'!B60),'Raw Data'!B60&lt;40,'Raw Data'!B60&gt;0),'Raw Data'!B60,40),IF('Raw Data'!B60="","",40))</f>
        <v>25.422768152370622</v>
      </c>
      <c r="M6" s="19">
        <f>IF(SUM('Raw Data'!$B$2:$B$97)&gt;10,IF(AND(ISNUMBER('Raw Data'!B61),'Raw Data'!B61&lt;40,'Raw Data'!B61&gt;0),'Raw Data'!B61,40),IF('Raw Data'!B61="","",40))</f>
        <v>33.325264075223529</v>
      </c>
    </row>
    <row r="7" spans="1:15" ht="15" customHeight="1" x14ac:dyDescent="0.25">
      <c r="A7" s="18" t="s">
        <v>30</v>
      </c>
      <c r="B7" s="19">
        <f>IF(SUM('Raw Data'!$B$2:$B$97)&gt;10,IF(AND(ISNUMBER('Raw Data'!B62),'Raw Data'!B62&lt;40,'Raw Data'!B62&gt;0),'Raw Data'!B62,40),IF('Raw Data'!B62="","",40))</f>
        <v>28.366327055530157</v>
      </c>
      <c r="C7" s="19">
        <f>IF(SUM('Raw Data'!$B$2:$B$97)&gt;10,IF(AND(ISNUMBER('Raw Data'!B63),'Raw Data'!B63&lt;40,'Raw Data'!B63&gt;0),'Raw Data'!B63,40),IF('Raw Data'!B63="","",40))</f>
        <v>27.760645638050878</v>
      </c>
      <c r="D7" s="19">
        <f>IF(SUM('Raw Data'!$B$2:$B$97)&gt;10,IF(AND(ISNUMBER('Raw Data'!B64),'Raw Data'!B64&lt;40,'Raw Data'!B64&gt;0),'Raw Data'!B64,40),IF('Raw Data'!B64="","",40))</f>
        <v>31.733016325064707</v>
      </c>
      <c r="E7" s="19">
        <f>IF(SUM('Raw Data'!$B$2:$B$97)&gt;10,IF(AND(ISNUMBER('Raw Data'!B65),'Raw Data'!B65&lt;40,'Raw Data'!B65&gt;0),'Raw Data'!B65,40),IF('Raw Data'!B65="","",40))</f>
        <v>28.301093690610006</v>
      </c>
      <c r="F7" s="19">
        <f>IF(SUM('Raw Data'!$B$2:$B$97)&gt;10,IF(AND(ISNUMBER('Raw Data'!B66),'Raw Data'!B66&lt;40,'Raw Data'!B66&gt;0),'Raw Data'!B66,40),IF('Raw Data'!B66="","",40))</f>
        <v>25.872747081370342</v>
      </c>
      <c r="G7" s="19">
        <f>IF(SUM('Raw Data'!$B$2:$B$97)&gt;10,IF(AND(ISNUMBER('Raw Data'!B67),'Raw Data'!B67&lt;40,'Raw Data'!B67&gt;0),'Raw Data'!B67,40),IF('Raw Data'!B67="","",40))</f>
        <v>34.195884538161529</v>
      </c>
      <c r="H7" s="19">
        <f>IF(SUM('Raw Data'!$B$2:$B$97)&gt;10,IF(AND(ISNUMBER('Raw Data'!B68),'Raw Data'!B68&lt;40,'Raw Data'!B68&gt;0),'Raw Data'!B68,40),IF('Raw Data'!B68="","",40))</f>
        <v>26.562754374264678</v>
      </c>
      <c r="I7" s="19">
        <f>IF(SUM('Raw Data'!$B$2:$B$97)&gt;10,IF(AND(ISNUMBER('Raw Data'!B69),'Raw Data'!B69&lt;40,'Raw Data'!B69&gt;0),'Raw Data'!B69,40),IF('Raw Data'!B69="","",40))</f>
        <v>25.442714366477567</v>
      </c>
      <c r="J7" s="19">
        <f>IF(SUM('Raw Data'!$B$2:$B$97)&gt;10,IF(AND(ISNUMBER('Raw Data'!B70),'Raw Data'!B70&lt;40,'Raw Data'!B70&gt;0),'Raw Data'!B70,40),IF('Raw Data'!B70="","",40))</f>
        <v>30.356191819543071</v>
      </c>
      <c r="K7" s="19">
        <f>IF(SUM('Raw Data'!$B$2:$B$97)&gt;10,IF(AND(ISNUMBER('Raw Data'!B71),'Raw Data'!B71&lt;40,'Raw Data'!B71&gt;0),'Raw Data'!B71,40),IF('Raw Data'!B71="","",40))</f>
        <v>26.80293345418346</v>
      </c>
      <c r="L7" s="19">
        <f>IF(SUM('Raw Data'!$B$2:$B$97)&gt;10,IF(AND(ISNUMBER('Raw Data'!B72),'Raw Data'!B72&lt;40,'Raw Data'!B72&gt;0),'Raw Data'!B72,40),IF('Raw Data'!B72="","",40))</f>
        <v>28.869166153353579</v>
      </c>
      <c r="M7" s="19">
        <f>IF(SUM('Raw Data'!$B$2:$B$97)&gt;10,IF(AND(ISNUMBER('Raw Data'!B73),'Raw Data'!B73&lt;40,'Raw Data'!B73&gt;0),'Raw Data'!B73,40),IF('Raw Data'!B73="","",40))</f>
        <v>35.450344592552931</v>
      </c>
    </row>
    <row r="8" spans="1:15" ht="15" customHeight="1" x14ac:dyDescent="0.25">
      <c r="A8" s="18" t="s">
        <v>31</v>
      </c>
      <c r="B8" s="19">
        <f>IF(SUM('Raw Data'!$B$2:$B$97)&gt;10,IF(AND(ISNUMBER('Raw Data'!B74),'Raw Data'!B74&lt;40,'Raw Data'!B74&gt;0),'Raw Data'!B74,40),IF('Raw Data'!B74="","",40))</f>
        <v>27.776710001403554</v>
      </c>
      <c r="C8" s="19">
        <f>IF(SUM('Raw Data'!$B$2:$B$97)&gt;10,IF(AND(ISNUMBER('Raw Data'!B75),'Raw Data'!B75&lt;40,'Raw Data'!B75&gt;0),'Raw Data'!B75,40),IF('Raw Data'!B75="","",40))</f>
        <v>28.149131646122928</v>
      </c>
      <c r="D8" s="19">
        <f>IF(SUM('Raw Data'!$B$2:$B$97)&gt;10,IF(AND(ISNUMBER('Raw Data'!B76),'Raw Data'!B76&lt;40,'Raw Data'!B76&gt;0),'Raw Data'!B76,40),IF('Raw Data'!B76="","",40))</f>
        <v>31.562522679973032</v>
      </c>
      <c r="E8" s="19">
        <f>IF(SUM('Raw Data'!$B$2:$B$97)&gt;10,IF(AND(ISNUMBER('Raw Data'!B77),'Raw Data'!B77&lt;40,'Raw Data'!B77&gt;0),'Raw Data'!B77,40),IF('Raw Data'!B77="","",40))</f>
        <v>28.781487332340408</v>
      </c>
      <c r="F8" s="19">
        <f>IF(SUM('Raw Data'!$B$2:$B$97)&gt;10,IF(AND(ISNUMBER('Raw Data'!B78),'Raw Data'!B78&lt;40,'Raw Data'!B78&gt;0),'Raw Data'!B78,40),IF('Raw Data'!B78="","",40))</f>
        <v>28.88280197430004</v>
      </c>
      <c r="G8" s="19">
        <f>IF(SUM('Raw Data'!$B$2:$B$97)&gt;10,IF(AND(ISNUMBER('Raw Data'!B79),'Raw Data'!B79&lt;40,'Raw Data'!B79&gt;0),'Raw Data'!B79,40),IF('Raw Data'!B79="","",40))</f>
        <v>33.934137893714876</v>
      </c>
      <c r="H8" s="19">
        <f>IF(SUM('Raw Data'!$B$2:$B$97)&gt;10,IF(AND(ISNUMBER('Raw Data'!B80),'Raw Data'!B80&lt;40,'Raw Data'!B80&gt;0),'Raw Data'!B80,40),IF('Raw Data'!B80="","",40))</f>
        <v>26.001366161898396</v>
      </c>
      <c r="I8" s="19">
        <f>IF(SUM('Raw Data'!$B$2:$B$97)&gt;10,IF(AND(ISNUMBER('Raw Data'!B81),'Raw Data'!B81&lt;40,'Raw Data'!B81&gt;0),'Raw Data'!B81,40),IF('Raw Data'!B81="","",40))</f>
        <v>26.815168785324797</v>
      </c>
      <c r="J8" s="19">
        <f>IF(SUM('Raw Data'!$B$2:$B$97)&gt;10,IF(AND(ISNUMBER('Raw Data'!B82),'Raw Data'!B82&lt;40,'Raw Data'!B82&gt;0),'Raw Data'!B82,40),IF('Raw Data'!B82="","",40))</f>
        <v>29.040007908036785</v>
      </c>
      <c r="K8" s="19">
        <f>IF(SUM('Raw Data'!$B$2:$B$97)&gt;10,IF(AND(ISNUMBER('Raw Data'!B83),'Raw Data'!B83&lt;40,'Raw Data'!B83&gt;0),'Raw Data'!B83,40),IF('Raw Data'!B83="","",40))</f>
        <v>27.300104662135791</v>
      </c>
      <c r="L8" s="19">
        <f>IF(SUM('Raw Data'!$B$2:$B$97)&gt;10,IF(AND(ISNUMBER('Raw Data'!B84),'Raw Data'!B84&lt;40,'Raw Data'!B84&gt;0),'Raw Data'!B84,40),IF('Raw Data'!B84="","",40))</f>
        <v>28.970991967003851</v>
      </c>
      <c r="M8" s="19">
        <f>IF(SUM('Raw Data'!$B$2:$B$97)&gt;10,IF(AND(ISNUMBER('Raw Data'!B85),'Raw Data'!B85&lt;40,'Raw Data'!B85&gt;0),'Raw Data'!B85,40),IF('Raw Data'!B85="","",40))</f>
        <v>34.61146722977989</v>
      </c>
    </row>
    <row r="9" spans="1:15" ht="15" customHeight="1" x14ac:dyDescent="0.25">
      <c r="A9" s="18" t="s">
        <v>32</v>
      </c>
      <c r="B9" s="19">
        <f>IF(SUM('Raw Data'!$B$2:$B$97)&gt;10,IF(AND(ISNUMBER('Raw Data'!B86),'Raw Data'!B86&lt;40,'Raw Data'!B86&gt;0),'Raw Data'!B86,40),IF('Raw Data'!B86="","",40))</f>
        <v>21.284697878972505</v>
      </c>
      <c r="C9" s="19">
        <f>IF(SUM('Raw Data'!$B$2:$B$97)&gt;10,IF(AND(ISNUMBER('Raw Data'!B87),'Raw Data'!B87&lt;40,'Raw Data'!B87&gt;0),'Raw Data'!B87,40),IF('Raw Data'!B87="","",40))</f>
        <v>22.664693511686917</v>
      </c>
      <c r="D9" s="19">
        <f>IF(SUM('Raw Data'!$B$2:$B$97)&gt;10,IF(AND(ISNUMBER('Raw Data'!B88),'Raw Data'!B88&lt;40,'Raw Data'!B88&gt;0),'Raw Data'!B88,40),IF('Raw Data'!B88="","",40))</f>
        <v>21.139081776967085</v>
      </c>
      <c r="E9" s="19">
        <f>IF(SUM('Raw Data'!$B$2:$B$97)&gt;10,IF(AND(ISNUMBER('Raw Data'!B89),'Raw Data'!B89&lt;40,'Raw Data'!B89&gt;0),'Raw Data'!B89,40),IF('Raw Data'!B89="","",40))</f>
        <v>20.338016723219514</v>
      </c>
      <c r="F9" s="19">
        <f>IF(SUM('Raw Data'!$B$2:$B$97)&gt;10,IF(AND(ISNUMBER('Raw Data'!B90),'Raw Data'!B90&lt;40,'Raw Data'!B90&gt;0),'Raw Data'!B90,40),IF('Raw Data'!B90="","",40))</f>
        <v>23.530759986475118</v>
      </c>
      <c r="G9" s="19">
        <f>IF(SUM('Raw Data'!$B$2:$B$97)&gt;10,IF(AND(ISNUMBER('Raw Data'!B91),'Raw Data'!B91&lt;40,'Raw Data'!B91&gt;0),'Raw Data'!B91,40),IF('Raw Data'!B91="","",40))</f>
        <v>22.3228000148255</v>
      </c>
      <c r="H9" s="19">
        <f>IF(SUM('Raw Data'!$B$2:$B$97)&gt;10,IF(AND(ISNUMBER('Raw Data'!B92),'Raw Data'!B92&lt;40,'Raw Data'!B92&gt;0),'Raw Data'!B92,40),IF('Raw Data'!B92="","",40))</f>
        <v>22.265191174609082</v>
      </c>
      <c r="I9" s="19">
        <f>IF(SUM('Raw Data'!$B$2:$B$97)&gt;10,IF(AND(ISNUMBER('Raw Data'!B93),'Raw Data'!B93&lt;40,'Raw Data'!B93&gt;0),'Raw Data'!B93,40),IF('Raw Data'!B93="","",40))</f>
        <v>21.570613874462719</v>
      </c>
      <c r="J9" s="19">
        <f>IF(SUM('Raw Data'!$B$2:$B$97)&gt;10,IF(AND(ISNUMBER('Raw Data'!B94),'Raw Data'!B94&lt;40,'Raw Data'!B94&gt;0),'Raw Data'!B94,40),IF('Raw Data'!B94="","",40))</f>
        <v>22.39796276739829</v>
      </c>
      <c r="K9" s="19">
        <f>IF(SUM('Raw Data'!$B$2:$B$97)&gt;10,IF(AND(ISNUMBER('Raw Data'!B95),'Raw Data'!B95&lt;40,'Raw Data'!B95&gt;0),'Raw Data'!B95,40),IF('Raw Data'!B95="","",40))</f>
        <v>20.699345523228491</v>
      </c>
      <c r="L9" s="19">
        <f>IF(SUM('Raw Data'!$B$2:$B$97)&gt;10,IF(AND(ISNUMBER('Raw Data'!B96),'Raw Data'!B96&lt;40,'Raw Data'!B96&gt;0),'Raw Data'!B96,40),IF('Raw Data'!B96="","",40))</f>
        <v>23.404661550119762</v>
      </c>
      <c r="M9" s="19">
        <f>IF(SUM('Raw Data'!$B$2:$B$97)&gt;10,IF(AND(ISNUMBER('Raw Data'!B97),'Raw Data'!B97&lt;40,'Raw Data'!B97&gt;0),'Raw Data'!B97,40),IF('Raw Data'!B97="","",40))</f>
        <v>20.547741748476284</v>
      </c>
    </row>
    <row r="10" spans="1:15" ht="15" customHeight="1" x14ac:dyDescent="0.25">
      <c r="A10" s="18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5" ht="15" customHeight="1" x14ac:dyDescent="0.25">
      <c r="A11" s="17" t="s">
        <v>34</v>
      </c>
      <c r="B11" s="4" t="s">
        <v>158</v>
      </c>
      <c r="C11" s="4" t="s">
        <v>159</v>
      </c>
      <c r="D11" s="4" t="s">
        <v>160</v>
      </c>
      <c r="E11" s="4" t="s">
        <v>161</v>
      </c>
      <c r="F11" s="4" t="s">
        <v>162</v>
      </c>
      <c r="G11" s="4" t="s">
        <v>163</v>
      </c>
      <c r="H11" s="4" t="s">
        <v>164</v>
      </c>
      <c r="I11" s="4" t="s">
        <v>165</v>
      </c>
      <c r="J11" s="4" t="s">
        <v>166</v>
      </c>
      <c r="K11" s="4" t="s">
        <v>167</v>
      </c>
      <c r="L11" s="4" t="s">
        <v>168</v>
      </c>
      <c r="M11" s="4" t="s">
        <v>169</v>
      </c>
    </row>
    <row r="12" spans="1:15" ht="15" customHeight="1" x14ac:dyDescent="0.25">
      <c r="A12" s="18" t="s">
        <v>24</v>
      </c>
      <c r="B12" s="19">
        <f>IF(SUM('Raw Data'!$C$2:$C$97)&gt;10,IF(AND(ISNUMBER('Raw Data'!C2),'Raw Data'!C2&lt;40,'Raw Data'!C2&gt;0),'Raw Data'!C2,40),IF('Raw Data'!C2="","",40))</f>
        <v>27.740484716003031</v>
      </c>
      <c r="C12" s="19">
        <f>IF(SUM('Raw Data'!$C$2:$C$97)&gt;10,IF(AND(ISNUMBER('Raw Data'!C3),'Raw Data'!C3&lt;40,'Raw Data'!C3&gt;0),'Raw Data'!C3,40),IF('Raw Data'!C3="","",40))</f>
        <v>25.095077204829867</v>
      </c>
      <c r="D12" s="19">
        <f>IF(SUM('Raw Data'!$C$2:$C$97)&gt;10,IF(AND(ISNUMBER('Raw Data'!C4),'Raw Data'!C4&lt;40,'Raw Data'!C4&gt;0),'Raw Data'!C4,40),IF('Raw Data'!C4="","",40))</f>
        <v>29.738043147084777</v>
      </c>
      <c r="E12" s="19">
        <f>IF(SUM('Raw Data'!$C$2:$C$97)&gt;10,IF(AND(ISNUMBER('Raw Data'!C5),'Raw Data'!C5&lt;40,'Raw Data'!C5&gt;0),'Raw Data'!C5,40),IF('Raw Data'!C5="","",40))</f>
        <v>27.717754860651318</v>
      </c>
      <c r="F12" s="19">
        <f>IF(SUM('Raw Data'!$C$2:$C$97)&gt;10,IF(AND(ISNUMBER('Raw Data'!C6),'Raw Data'!C6&lt;40,'Raw Data'!C6&gt;0),'Raw Data'!C6,40),IF('Raw Data'!C6="","",40))</f>
        <v>25.693158866529927</v>
      </c>
      <c r="G12" s="19">
        <f>IF(SUM('Raw Data'!$C$2:$C$97)&gt;10,IF(AND(ISNUMBER('Raw Data'!C7),'Raw Data'!C7&lt;40,'Raw Data'!C7&gt;0),'Raw Data'!C7,40),IF('Raw Data'!C7="","",40))</f>
        <v>33.361322606512587</v>
      </c>
      <c r="H12" s="19">
        <f>IF(SUM('Raw Data'!$C$2:$C$97)&gt;10,IF(AND(ISNUMBER('Raw Data'!C8),'Raw Data'!C8&lt;40,'Raw Data'!C8&gt;0),'Raw Data'!C8,40),IF('Raw Data'!C8="","",40))</f>
        <v>27.034107690155171</v>
      </c>
      <c r="I12" s="19">
        <f>IF(SUM('Raw Data'!$C$2:$C$97)&gt;10,IF(AND(ISNUMBER('Raw Data'!C9),'Raw Data'!C9&lt;40,'Raw Data'!C9&gt;0),'Raw Data'!C9,40),IF('Raw Data'!C9="","",40))</f>
        <v>28.487890625786562</v>
      </c>
      <c r="J12" s="19">
        <f>IF(SUM('Raw Data'!$C$2:$C$97)&gt;10,IF(AND(ISNUMBER('Raw Data'!C10),'Raw Data'!C10&lt;40,'Raw Data'!C10&gt;0),'Raw Data'!C10,40),IF('Raw Data'!C10="","",40))</f>
        <v>32.613808486856776</v>
      </c>
      <c r="K12" s="19">
        <f>IF(SUM('Raw Data'!$C$2:$C$97)&gt;10,IF(AND(ISNUMBER('Raw Data'!C11),'Raw Data'!C11&lt;40,'Raw Data'!C11&gt;0),'Raw Data'!C11,40),IF('Raw Data'!C11="","",40))</f>
        <v>28.435170654500517</v>
      </c>
      <c r="L12" s="19">
        <f>IF(SUM('Raw Data'!$C$2:$C$97)&gt;10,IF(AND(ISNUMBER('Raw Data'!C12),'Raw Data'!C12&lt;40,'Raw Data'!C12&gt;0),'Raw Data'!C12,40),IF('Raw Data'!C12="","",40))</f>
        <v>26.465631609239153</v>
      </c>
      <c r="M12" s="19">
        <f>IF(SUM('Raw Data'!$C$2:$C$97)&gt;10,IF(AND(ISNUMBER('Raw Data'!C13),'Raw Data'!C13&lt;40,'Raw Data'!C13&gt;0),'Raw Data'!C13,40),IF('Raw Data'!C13="","",40))</f>
        <v>35.636230699747308</v>
      </c>
      <c r="O12" s="9"/>
    </row>
    <row r="13" spans="1:15" ht="15" customHeight="1" x14ac:dyDescent="0.25">
      <c r="A13" s="18" t="s">
        <v>26</v>
      </c>
      <c r="B13" s="19">
        <f>IF(SUM('Raw Data'!$C$2:$C$97)&gt;10,IF(AND(ISNUMBER('Raw Data'!C14),'Raw Data'!C14&lt;40,'Raw Data'!C14&gt;0),'Raw Data'!C14,40),IF('Raw Data'!C14="","",40))</f>
        <v>25.202004212856458</v>
      </c>
      <c r="C13" s="19">
        <f>IF(SUM('Raw Data'!$C$2:$C$97)&gt;10,IF(AND(ISNUMBER('Raw Data'!C15),'Raw Data'!C15&lt;40,'Raw Data'!C15&gt;0),'Raw Data'!C15,40),IF('Raw Data'!C15="","",40))</f>
        <v>26.306198588349623</v>
      </c>
      <c r="D13" s="19">
        <f>IF(SUM('Raw Data'!$C$2:$C$97)&gt;10,IF(AND(ISNUMBER('Raw Data'!C16),'Raw Data'!C16&lt;40,'Raw Data'!C16&gt;0),'Raw Data'!C16,40),IF('Raw Data'!C16="","",40))</f>
        <v>31.164311376408971</v>
      </c>
      <c r="E13" s="19">
        <f>IF(SUM('Raw Data'!$C$2:$C$97)&gt;10,IF(AND(ISNUMBER('Raw Data'!C17),'Raw Data'!C17&lt;40,'Raw Data'!C17&gt;0),'Raw Data'!C17,40),IF('Raw Data'!C17="","",40))</f>
        <v>26.825999390282909</v>
      </c>
      <c r="F13" s="19">
        <f>IF(SUM('Raw Data'!$C$2:$C$97)&gt;10,IF(AND(ISNUMBER('Raw Data'!C18),'Raw Data'!C18&lt;40,'Raw Data'!C18&gt;0),'Raw Data'!C18,40),IF('Raw Data'!C18="","",40))</f>
        <v>25.788405927394145</v>
      </c>
      <c r="G13" s="19">
        <f>IF(SUM('Raw Data'!$C$2:$C$97)&gt;10,IF(AND(ISNUMBER('Raw Data'!C19),'Raw Data'!C19&lt;40,'Raw Data'!C19&gt;0),'Raw Data'!C19,40),IF('Raw Data'!C19="","",40))</f>
        <v>35.594399664840559</v>
      </c>
      <c r="H13" s="19">
        <f>IF(SUM('Raw Data'!$C$2:$C$97)&gt;10,IF(AND(ISNUMBER('Raw Data'!C20),'Raw Data'!C20&lt;40,'Raw Data'!C20&gt;0),'Raw Data'!C20,40),IF('Raw Data'!C20="","",40))</f>
        <v>26.984033591469988</v>
      </c>
      <c r="I13" s="19">
        <f>IF(SUM('Raw Data'!$C$2:$C$97)&gt;10,IF(AND(ISNUMBER('Raw Data'!C21),'Raw Data'!C21&lt;40,'Raw Data'!C21&gt;0),'Raw Data'!C21,40),IF('Raw Data'!C21="","",40))</f>
        <v>25.566285298565575</v>
      </c>
      <c r="J13" s="19">
        <f>IF(SUM('Raw Data'!$C$2:$C$97)&gt;10,IF(AND(ISNUMBER('Raw Data'!C22),'Raw Data'!C22&lt;40,'Raw Data'!C22&gt;0),'Raw Data'!C22,40),IF('Raw Data'!C22="","",40))</f>
        <v>32.898493641331754</v>
      </c>
      <c r="K13" s="19">
        <f>IF(SUM('Raw Data'!$C$2:$C$97)&gt;10,IF(AND(ISNUMBER('Raw Data'!C23),'Raw Data'!C23&lt;40,'Raw Data'!C23&gt;0),'Raw Data'!C23,40),IF('Raw Data'!C23="","",40))</f>
        <v>27.131027635489566</v>
      </c>
      <c r="L13" s="19">
        <f>IF(SUM('Raw Data'!$C$2:$C$97)&gt;10,IF(AND(ISNUMBER('Raw Data'!C24),'Raw Data'!C24&lt;40,'Raw Data'!C24&gt;0),'Raw Data'!C24,40),IF('Raw Data'!C24="","",40))</f>
        <v>28.306553272421766</v>
      </c>
      <c r="M13" s="19">
        <f>IF(SUM('Raw Data'!$C$2:$C$97)&gt;10,IF(AND(ISNUMBER('Raw Data'!C25),'Raw Data'!C25&lt;40,'Raw Data'!C25&gt;0),'Raw Data'!C25,40),IF('Raw Data'!C25="","",40))</f>
        <v>33.825601446737984</v>
      </c>
    </row>
    <row r="14" spans="1:15" ht="15" customHeight="1" x14ac:dyDescent="0.25">
      <c r="A14" s="18" t="s">
        <v>27</v>
      </c>
      <c r="B14" s="19">
        <f>IF(SUM('Raw Data'!$C$2:$C$97)&gt;10,IF(AND(ISNUMBER('Raw Data'!C26),'Raw Data'!C26&lt;40,'Raw Data'!C26&gt;0),'Raw Data'!C26,40),IF('Raw Data'!C26="","",40))</f>
        <v>26.252271420649357</v>
      </c>
      <c r="C14" s="19">
        <f>IF(SUM('Raw Data'!$C$2:$C$97)&gt;10,IF(AND(ISNUMBER('Raw Data'!C27),'Raw Data'!C27&lt;40,'Raw Data'!C27&gt;0),'Raw Data'!C27,40),IF('Raw Data'!C27="","",40))</f>
        <v>28.425119003565541</v>
      </c>
      <c r="D14" s="19">
        <f>IF(SUM('Raw Data'!$C$2:$C$97)&gt;10,IF(AND(ISNUMBER('Raw Data'!C28),'Raw Data'!C28&lt;40,'Raw Data'!C28&gt;0),'Raw Data'!C28,40),IF('Raw Data'!C28="","",40))</f>
        <v>30.358018444131392</v>
      </c>
      <c r="E14" s="19">
        <f>IF(SUM('Raw Data'!$C$2:$C$97)&gt;10,IF(AND(ISNUMBER('Raw Data'!C29),'Raw Data'!C29&lt;40,'Raw Data'!C29&gt;0),'Raw Data'!C29,40),IF('Raw Data'!C29="","",40))</f>
        <v>26.255501360623374</v>
      </c>
      <c r="F14" s="19">
        <f>IF(SUM('Raw Data'!$C$2:$C$97)&gt;10,IF(AND(ISNUMBER('Raw Data'!C30),'Raw Data'!C30&lt;40,'Raw Data'!C30&gt;0),'Raw Data'!C30,40),IF('Raw Data'!C30="","",40))</f>
        <v>26.732037365571173</v>
      </c>
      <c r="G14" s="19">
        <f>IF(SUM('Raw Data'!$C$2:$C$97)&gt;10,IF(AND(ISNUMBER('Raw Data'!C31),'Raw Data'!C31&lt;40,'Raw Data'!C31&gt;0),'Raw Data'!C31,40),IF('Raw Data'!C31="","",40))</f>
        <v>34.511984380377157</v>
      </c>
      <c r="H14" s="19">
        <f>IF(SUM('Raw Data'!$C$2:$C$97)&gt;10,IF(AND(ISNUMBER('Raw Data'!C32),'Raw Data'!C32&lt;40,'Raw Data'!C32&gt;0),'Raw Data'!C32,40),IF('Raw Data'!C32="","",40))</f>
        <v>26.588446793778353</v>
      </c>
      <c r="I14" s="19">
        <f>IF(SUM('Raw Data'!$C$2:$C$97)&gt;10,IF(AND(ISNUMBER('Raw Data'!C33),'Raw Data'!C33&lt;40,'Raw Data'!C33&gt;0),'Raw Data'!C33,40),IF('Raw Data'!C33="","",40))</f>
        <v>25.732248911903884</v>
      </c>
      <c r="J14" s="19">
        <f>IF(SUM('Raw Data'!$C$2:$C$97)&gt;10,IF(AND(ISNUMBER('Raw Data'!C34),'Raw Data'!C34&lt;40,'Raw Data'!C34&gt;0),'Raw Data'!C34,40),IF('Raw Data'!C34="","",40))</f>
        <v>29.929725643427943</v>
      </c>
      <c r="K14" s="19">
        <f>IF(SUM('Raw Data'!$C$2:$C$97)&gt;10,IF(AND(ISNUMBER('Raw Data'!C35),'Raw Data'!C35&lt;40,'Raw Data'!C35&gt;0),'Raw Data'!C35,40),IF('Raw Data'!C35="","",40))</f>
        <v>25.634546662866441</v>
      </c>
      <c r="L14" s="19">
        <f>IF(SUM('Raw Data'!$C$2:$C$97)&gt;10,IF(AND(ISNUMBER('Raw Data'!C36),'Raw Data'!C36&lt;40,'Raw Data'!C36&gt;0),'Raw Data'!C36,40),IF('Raw Data'!C36="","",40))</f>
        <v>25.171786737438115</v>
      </c>
      <c r="M14" s="19">
        <f>IF(SUM('Raw Data'!$C$2:$C$97)&gt;10,IF(AND(ISNUMBER('Raw Data'!C37),'Raw Data'!C37&lt;40,'Raw Data'!C37&gt;0),'Raw Data'!C37,40),IF('Raw Data'!C37="","",40))</f>
        <v>34.093969970432411</v>
      </c>
    </row>
    <row r="15" spans="1:15" ht="15" customHeight="1" x14ac:dyDescent="0.25">
      <c r="A15" s="18" t="s">
        <v>28</v>
      </c>
      <c r="B15" s="19">
        <f>IF(SUM('Raw Data'!$C$2:$C$97)&gt;10,IF(AND(ISNUMBER('Raw Data'!C38),'Raw Data'!C38&lt;40,'Raw Data'!C38&gt;0),'Raw Data'!C38,40),IF('Raw Data'!C38="","",40))</f>
        <v>28.027935035583514</v>
      </c>
      <c r="C15" s="19">
        <f>IF(SUM('Raw Data'!$C$2:$C$97)&gt;10,IF(AND(ISNUMBER('Raw Data'!C39),'Raw Data'!C39&lt;40,'Raw Data'!C39&gt;0),'Raw Data'!C39,40),IF('Raw Data'!C39="","",40))</f>
        <v>28.232926445948607</v>
      </c>
      <c r="D15" s="19">
        <f>IF(SUM('Raw Data'!$C$2:$C$97)&gt;10,IF(AND(ISNUMBER('Raw Data'!C40),'Raw Data'!C40&lt;40,'Raw Data'!C40&gt;0),'Raw Data'!C40,40),IF('Raw Data'!C40="","",40))</f>
        <v>30.903599556172981</v>
      </c>
      <c r="E15" s="19">
        <f>IF(SUM('Raw Data'!$C$2:$C$97)&gt;10,IF(AND(ISNUMBER('Raw Data'!C41),'Raw Data'!C41&lt;40,'Raw Data'!C41&gt;0),'Raw Data'!C41,40),IF('Raw Data'!C41="","",40))</f>
        <v>27.620501354500139</v>
      </c>
      <c r="F15" s="19">
        <f>IF(SUM('Raw Data'!$C$2:$C$97)&gt;10,IF(AND(ISNUMBER('Raw Data'!C42),'Raw Data'!C42&lt;40,'Raw Data'!C42&gt;0),'Raw Data'!C42,40),IF('Raw Data'!C42="","",40))</f>
        <v>25.960106796794214</v>
      </c>
      <c r="G15" s="19">
        <f>IF(SUM('Raw Data'!$C$2:$C$97)&gt;10,IF(AND(ISNUMBER('Raw Data'!C43),'Raw Data'!C43&lt;40,'Raw Data'!C43&gt;0),'Raw Data'!C43,40),IF('Raw Data'!C43="","",40))</f>
        <v>35.867694084281659</v>
      </c>
      <c r="H15" s="19">
        <f>IF(SUM('Raw Data'!$C$2:$C$97)&gt;10,IF(AND(ISNUMBER('Raw Data'!C44),'Raw Data'!C44&lt;40,'Raw Data'!C44&gt;0),'Raw Data'!C44,40),IF('Raw Data'!C44="","",40))</f>
        <v>26.794137037228047</v>
      </c>
      <c r="I15" s="19">
        <f>IF(SUM('Raw Data'!$C$2:$C$97)&gt;10,IF(AND(ISNUMBER('Raw Data'!C45),'Raw Data'!C45&lt;40,'Raw Data'!C45&gt;0),'Raw Data'!C45,40),IF('Raw Data'!C45="","",40))</f>
        <v>28.42195186546407</v>
      </c>
      <c r="J15" s="19">
        <f>IF(SUM('Raw Data'!$C$2:$C$97)&gt;10,IF(AND(ISNUMBER('Raw Data'!C46),'Raw Data'!C46&lt;40,'Raw Data'!C46&gt;0),'Raw Data'!C46,40),IF('Raw Data'!C46="","",40))</f>
        <v>30.309671773144885</v>
      </c>
      <c r="K15" s="19">
        <f>IF(SUM('Raw Data'!$C$2:$C$97)&gt;10,IF(AND(ISNUMBER('Raw Data'!C47),'Raw Data'!C47&lt;40,'Raw Data'!C47&gt;0),'Raw Data'!C47,40),IF('Raw Data'!C47="","",40))</f>
        <v>26.701786839613398</v>
      </c>
      <c r="L15" s="19">
        <f>IF(SUM('Raw Data'!$C$2:$C$97)&gt;10,IF(AND(ISNUMBER('Raw Data'!C48),'Raw Data'!C48&lt;40,'Raw Data'!C48&gt;0),'Raw Data'!C48,40),IF('Raw Data'!C48="","",40))</f>
        <v>26.132295730383401</v>
      </c>
      <c r="M15" s="19">
        <f>IF(SUM('Raw Data'!$C$2:$C$97)&gt;10,IF(AND(ISNUMBER('Raw Data'!C49),'Raw Data'!C49&lt;40,'Raw Data'!C49&gt;0),'Raw Data'!C49,40),IF('Raw Data'!C49="","",40))</f>
        <v>34.566125278769292</v>
      </c>
    </row>
    <row r="16" spans="1:15" ht="15" customHeight="1" x14ac:dyDescent="0.25">
      <c r="A16" s="18" t="s">
        <v>29</v>
      </c>
      <c r="B16" s="19">
        <f>IF(SUM('Raw Data'!$C$2:$C$97)&gt;10,IF(AND(ISNUMBER('Raw Data'!C50),'Raw Data'!C50&lt;40,'Raw Data'!C50&gt;0),'Raw Data'!C50,40),IF('Raw Data'!C50="","",40))</f>
        <v>25.069287861316198</v>
      </c>
      <c r="C16" s="19">
        <f>IF(SUM('Raw Data'!$C$2:$C$97)&gt;10,IF(AND(ISNUMBER('Raw Data'!C51),'Raw Data'!C51&lt;40,'Raw Data'!C51&gt;0),'Raw Data'!C51,40),IF('Raw Data'!C51="","",40))</f>
        <v>25.271716430457417</v>
      </c>
      <c r="D16" s="19">
        <f>IF(SUM('Raw Data'!$C$2:$C$97)&gt;10,IF(AND(ISNUMBER('Raw Data'!C52),'Raw Data'!C52&lt;40,'Raw Data'!C52&gt;0),'Raw Data'!C52,40),IF('Raw Data'!C52="","",40))</f>
        <v>29.278826079751564</v>
      </c>
      <c r="E16" s="19">
        <f>IF(SUM('Raw Data'!$C$2:$C$97)&gt;10,IF(AND(ISNUMBER('Raw Data'!C53),'Raw Data'!C53&lt;40,'Raw Data'!C53&gt;0),'Raw Data'!C53,40),IF('Raw Data'!C53="","",40))</f>
        <v>26.518696555007363</v>
      </c>
      <c r="F16" s="19">
        <f>IF(SUM('Raw Data'!$C$2:$C$97)&gt;10,IF(AND(ISNUMBER('Raw Data'!C54),'Raw Data'!C54&lt;40,'Raw Data'!C54&gt;0),'Raw Data'!C54,40),IF('Raw Data'!C54="","",40))</f>
        <v>26.341685297111578</v>
      </c>
      <c r="G16" s="19">
        <f>IF(SUM('Raw Data'!$C$2:$C$97)&gt;10,IF(AND(ISNUMBER('Raw Data'!C55),'Raw Data'!C55&lt;40,'Raw Data'!C55&gt;0),'Raw Data'!C55,40),IF('Raw Data'!C55="","",40))</f>
        <v>33.597845063745538</v>
      </c>
      <c r="H16" s="19">
        <f>IF(SUM('Raw Data'!$C$2:$C$97)&gt;10,IF(AND(ISNUMBER('Raw Data'!C56),'Raw Data'!C56&lt;40,'Raw Data'!C56&gt;0),'Raw Data'!C56,40),IF('Raw Data'!C56="","",40))</f>
        <v>28.064448314410335</v>
      </c>
      <c r="I16" s="19">
        <f>IF(SUM('Raw Data'!$C$2:$C$97)&gt;10,IF(AND(ISNUMBER('Raw Data'!C57),'Raw Data'!C57&lt;40,'Raw Data'!C57&gt;0),'Raw Data'!C57,40),IF('Raw Data'!C57="","",40))</f>
        <v>27.92528253388376</v>
      </c>
      <c r="J16" s="19">
        <f>IF(SUM('Raw Data'!$C$2:$C$97)&gt;10,IF(AND(ISNUMBER('Raw Data'!C58),'Raw Data'!C58&lt;40,'Raw Data'!C58&gt;0),'Raw Data'!C58,40),IF('Raw Data'!C58="","",40))</f>
        <v>32.441898174925939</v>
      </c>
      <c r="K16" s="19">
        <f>IF(SUM('Raw Data'!$C$2:$C$97)&gt;10,IF(AND(ISNUMBER('Raw Data'!C59),'Raw Data'!C59&lt;40,'Raw Data'!C59&gt;0),'Raw Data'!C59,40),IF('Raw Data'!C59="","",40))</f>
        <v>27.398798722780391</v>
      </c>
      <c r="L16" s="19">
        <f>IF(SUM('Raw Data'!$C$2:$C$97)&gt;10,IF(AND(ISNUMBER('Raw Data'!C60),'Raw Data'!C60&lt;40,'Raw Data'!C60&gt;0),'Raw Data'!C60,40),IF('Raw Data'!C60="","",40))</f>
        <v>25.422768152370622</v>
      </c>
      <c r="M16" s="19">
        <f>IF(SUM('Raw Data'!$C$2:$C$97)&gt;10,IF(AND(ISNUMBER('Raw Data'!C61),'Raw Data'!C61&lt;40,'Raw Data'!C61&gt;0),'Raw Data'!C61,40),IF('Raw Data'!C61="","",40))</f>
        <v>33.325264075223529</v>
      </c>
    </row>
    <row r="17" spans="1:13" ht="15" customHeight="1" x14ac:dyDescent="0.25">
      <c r="A17" s="18" t="s">
        <v>30</v>
      </c>
      <c r="B17" s="19">
        <f>IF(SUM('Raw Data'!$C$2:$C$97)&gt;10,IF(AND(ISNUMBER('Raw Data'!C62),'Raw Data'!C62&lt;40,'Raw Data'!C62&gt;0),'Raw Data'!C62,40),IF('Raw Data'!C62="","",40))</f>
        <v>28.366327055530157</v>
      </c>
      <c r="C17" s="19">
        <f>IF(SUM('Raw Data'!$C$2:$C$97)&gt;10,IF(AND(ISNUMBER('Raw Data'!C63),'Raw Data'!C63&lt;40,'Raw Data'!C63&gt;0),'Raw Data'!C63,40),IF('Raw Data'!C63="","",40))</f>
        <v>27.760645638050878</v>
      </c>
      <c r="D17" s="19">
        <f>IF(SUM('Raw Data'!$C$2:$C$97)&gt;10,IF(AND(ISNUMBER('Raw Data'!C64),'Raw Data'!C64&lt;40,'Raw Data'!C64&gt;0),'Raw Data'!C64,40),IF('Raw Data'!C64="","",40))</f>
        <v>31.733016325064707</v>
      </c>
      <c r="E17" s="19">
        <f>IF(SUM('Raw Data'!$C$2:$C$97)&gt;10,IF(AND(ISNUMBER('Raw Data'!C65),'Raw Data'!C65&lt;40,'Raw Data'!C65&gt;0),'Raw Data'!C65,40),IF('Raw Data'!C65="","",40))</f>
        <v>28.301093690610006</v>
      </c>
      <c r="F17" s="19">
        <f>IF(SUM('Raw Data'!$C$2:$C$97)&gt;10,IF(AND(ISNUMBER('Raw Data'!C66),'Raw Data'!C66&lt;40,'Raw Data'!C66&gt;0),'Raw Data'!C66,40),IF('Raw Data'!C66="","",40))</f>
        <v>25.872747081370342</v>
      </c>
      <c r="G17" s="19">
        <f>IF(SUM('Raw Data'!$C$2:$C$97)&gt;10,IF(AND(ISNUMBER('Raw Data'!C67),'Raw Data'!C67&lt;40,'Raw Data'!C67&gt;0),'Raw Data'!C67,40),IF('Raw Data'!C67="","",40))</f>
        <v>34.195884538161529</v>
      </c>
      <c r="H17" s="19">
        <f>IF(SUM('Raw Data'!$C$2:$C$97)&gt;10,IF(AND(ISNUMBER('Raw Data'!C68),'Raw Data'!C68&lt;40,'Raw Data'!C68&gt;0),'Raw Data'!C68,40),IF('Raw Data'!C68="","",40))</f>
        <v>26.562754374264678</v>
      </c>
      <c r="I17" s="19">
        <f>IF(SUM('Raw Data'!$C$2:$C$97)&gt;10,IF(AND(ISNUMBER('Raw Data'!C69),'Raw Data'!C69&lt;40,'Raw Data'!C69&gt;0),'Raw Data'!C69,40),IF('Raw Data'!C69="","",40))</f>
        <v>25.442714366477567</v>
      </c>
      <c r="J17" s="19">
        <f>IF(SUM('Raw Data'!$C$2:$C$97)&gt;10,IF(AND(ISNUMBER('Raw Data'!C70),'Raw Data'!C70&lt;40,'Raw Data'!C70&gt;0),'Raw Data'!C70,40),IF('Raw Data'!C70="","",40))</f>
        <v>30.356191819543071</v>
      </c>
      <c r="K17" s="19">
        <f>IF(SUM('Raw Data'!$C$2:$C$97)&gt;10,IF(AND(ISNUMBER('Raw Data'!C71),'Raw Data'!C71&lt;40,'Raw Data'!C71&gt;0),'Raw Data'!C71,40),IF('Raw Data'!C71="","",40))</f>
        <v>26.80293345418346</v>
      </c>
      <c r="L17" s="19">
        <f>IF(SUM('Raw Data'!$C$2:$C$97)&gt;10,IF(AND(ISNUMBER('Raw Data'!C72),'Raw Data'!C72&lt;40,'Raw Data'!C72&gt;0),'Raw Data'!C72,40),IF('Raw Data'!C72="","",40))</f>
        <v>28.869166153353579</v>
      </c>
      <c r="M17" s="19">
        <f>IF(SUM('Raw Data'!$C$2:$C$97)&gt;10,IF(AND(ISNUMBER('Raw Data'!C73),'Raw Data'!C73&lt;40,'Raw Data'!C73&gt;0),'Raw Data'!C73,40),IF('Raw Data'!C73="","",40))</f>
        <v>35.450344592552931</v>
      </c>
    </row>
    <row r="18" spans="1:13" ht="15" customHeight="1" x14ac:dyDescent="0.25">
      <c r="A18" s="18" t="s">
        <v>31</v>
      </c>
      <c r="B18" s="19">
        <f>IF(SUM('Raw Data'!$C$2:$C$97)&gt;10,IF(AND(ISNUMBER('Raw Data'!C74),'Raw Data'!C74&lt;40,'Raw Data'!C74&gt;0),'Raw Data'!C74,40),IF('Raw Data'!C74="","",40))</f>
        <v>27.776710001403554</v>
      </c>
      <c r="C18" s="19">
        <f>IF(SUM('Raw Data'!$C$2:$C$97)&gt;10,IF(AND(ISNUMBER('Raw Data'!C75),'Raw Data'!C75&lt;40,'Raw Data'!C75&gt;0),'Raw Data'!C75,40),IF('Raw Data'!C75="","",40))</f>
        <v>28.149131646122928</v>
      </c>
      <c r="D18" s="19">
        <f>IF(SUM('Raw Data'!$C$2:$C$97)&gt;10,IF(AND(ISNUMBER('Raw Data'!C76),'Raw Data'!C76&lt;40,'Raw Data'!C76&gt;0),'Raw Data'!C76,40),IF('Raw Data'!C76="","",40))</f>
        <v>31.562522679973032</v>
      </c>
      <c r="E18" s="19">
        <f>IF(SUM('Raw Data'!$C$2:$C$97)&gt;10,IF(AND(ISNUMBER('Raw Data'!C77),'Raw Data'!C77&lt;40,'Raw Data'!C77&gt;0),'Raw Data'!C77,40),IF('Raw Data'!C77="","",40))</f>
        <v>28.781487332340408</v>
      </c>
      <c r="F18" s="19">
        <f>IF(SUM('Raw Data'!$C$2:$C$97)&gt;10,IF(AND(ISNUMBER('Raw Data'!C78),'Raw Data'!C78&lt;40,'Raw Data'!C78&gt;0),'Raw Data'!C78,40),IF('Raw Data'!C78="","",40))</f>
        <v>28.88280197430004</v>
      </c>
      <c r="G18" s="19">
        <f>IF(SUM('Raw Data'!$C$2:$C$97)&gt;10,IF(AND(ISNUMBER('Raw Data'!C79),'Raw Data'!C79&lt;40,'Raw Data'!C79&gt;0),'Raw Data'!C79,40),IF('Raw Data'!C79="","",40))</f>
        <v>33.934137893714876</v>
      </c>
      <c r="H18" s="19">
        <f>IF(SUM('Raw Data'!$C$2:$C$97)&gt;10,IF(AND(ISNUMBER('Raw Data'!C80),'Raw Data'!C80&lt;40,'Raw Data'!C80&gt;0),'Raw Data'!C80,40),IF('Raw Data'!C80="","",40))</f>
        <v>26.001366161898396</v>
      </c>
      <c r="I18" s="19">
        <f>IF(SUM('Raw Data'!$C$2:$C$97)&gt;10,IF(AND(ISNUMBER('Raw Data'!C81),'Raw Data'!C81&lt;40,'Raw Data'!C81&gt;0),'Raw Data'!C81,40),IF('Raw Data'!C81="","",40))</f>
        <v>26.815168785324797</v>
      </c>
      <c r="J18" s="19">
        <f>IF(SUM('Raw Data'!$C$2:$C$97)&gt;10,IF(AND(ISNUMBER('Raw Data'!C82),'Raw Data'!C82&lt;40,'Raw Data'!C82&gt;0),'Raw Data'!C82,40),IF('Raw Data'!C82="","",40))</f>
        <v>29.040007908036785</v>
      </c>
      <c r="K18" s="19">
        <f>IF(SUM('Raw Data'!$C$2:$C$97)&gt;10,IF(AND(ISNUMBER('Raw Data'!C83),'Raw Data'!C83&lt;40,'Raw Data'!C83&gt;0),'Raw Data'!C83,40),IF('Raw Data'!C83="","",40))</f>
        <v>27.300104662135791</v>
      </c>
      <c r="L18" s="19">
        <f>IF(SUM('Raw Data'!$C$2:$C$97)&gt;10,IF(AND(ISNUMBER('Raw Data'!C84),'Raw Data'!C84&lt;40,'Raw Data'!C84&gt;0),'Raw Data'!C84,40),IF('Raw Data'!C84="","",40))</f>
        <v>28.970991967003851</v>
      </c>
      <c r="M18" s="19">
        <f>IF(SUM('Raw Data'!$C$2:$C$97)&gt;10,IF(AND(ISNUMBER('Raw Data'!C85),'Raw Data'!C85&lt;40,'Raw Data'!C85&gt;0),'Raw Data'!C85,40),IF('Raw Data'!C85="","",40))</f>
        <v>34.61146722977989</v>
      </c>
    </row>
    <row r="19" spans="1:13" ht="15" customHeight="1" x14ac:dyDescent="0.25">
      <c r="A19" s="18" t="s">
        <v>32</v>
      </c>
      <c r="B19" s="19">
        <f>IF(SUM('Raw Data'!$C$2:$C$97)&gt;10,IF(AND(ISNUMBER('Raw Data'!C86),'Raw Data'!C86&lt;40,'Raw Data'!C86&gt;0),'Raw Data'!C86,40),IF('Raw Data'!C86="","",40))</f>
        <v>21.284697878972505</v>
      </c>
      <c r="C19" s="19">
        <f>IF(SUM('Raw Data'!$C$2:$C$97)&gt;10,IF(AND(ISNUMBER('Raw Data'!C87),'Raw Data'!C87&lt;40,'Raw Data'!C87&gt;0),'Raw Data'!C87,40),IF('Raw Data'!C87="","",40))</f>
        <v>22.664693511686917</v>
      </c>
      <c r="D19" s="19">
        <f>IF(SUM('Raw Data'!$C$2:$C$97)&gt;10,IF(AND(ISNUMBER('Raw Data'!C88),'Raw Data'!C88&lt;40,'Raw Data'!C88&gt;0),'Raw Data'!C88,40),IF('Raw Data'!C88="","",40))</f>
        <v>21.139081776967085</v>
      </c>
      <c r="E19" s="19">
        <f>IF(SUM('Raw Data'!$C$2:$C$97)&gt;10,IF(AND(ISNUMBER('Raw Data'!C89),'Raw Data'!C89&lt;40,'Raw Data'!C89&gt;0),'Raw Data'!C89,40),IF('Raw Data'!C89="","",40))</f>
        <v>20.338016723219514</v>
      </c>
      <c r="F19" s="19">
        <f>IF(SUM('Raw Data'!$C$2:$C$97)&gt;10,IF(AND(ISNUMBER('Raw Data'!C90),'Raw Data'!C90&lt;40,'Raw Data'!C90&gt;0),'Raw Data'!C90,40),IF('Raw Data'!C90="","",40))</f>
        <v>23.530759986475118</v>
      </c>
      <c r="G19" s="19">
        <f>IF(SUM('Raw Data'!$C$2:$C$97)&gt;10,IF(AND(ISNUMBER('Raw Data'!C91),'Raw Data'!C91&lt;40,'Raw Data'!C91&gt;0),'Raw Data'!C91,40),IF('Raw Data'!C91="","",40))</f>
        <v>22.3228000148255</v>
      </c>
      <c r="H19" s="19">
        <f>IF(SUM('Raw Data'!$C$2:$C$97)&gt;10,IF(AND(ISNUMBER('Raw Data'!C92),'Raw Data'!C92&lt;40,'Raw Data'!C92&gt;0),'Raw Data'!C92,40),IF('Raw Data'!C92="","",40))</f>
        <v>22.265191174609082</v>
      </c>
      <c r="I19" s="19">
        <f>IF(SUM('Raw Data'!$C$2:$C$97)&gt;10,IF(AND(ISNUMBER('Raw Data'!C93),'Raw Data'!C93&lt;40,'Raw Data'!C93&gt;0),'Raw Data'!C93,40),IF('Raw Data'!C93="","",40))</f>
        <v>21.570613874462719</v>
      </c>
      <c r="J19" s="19">
        <f>IF(SUM('Raw Data'!$C$2:$C$97)&gt;10,IF(AND(ISNUMBER('Raw Data'!C94),'Raw Data'!C94&lt;40,'Raw Data'!C94&gt;0),'Raw Data'!C94,40),IF('Raw Data'!C94="","",40))</f>
        <v>22.39796276739829</v>
      </c>
      <c r="K19" s="19">
        <f>IF(SUM('Raw Data'!$C$2:$C$97)&gt;10,IF(AND(ISNUMBER('Raw Data'!C95),'Raw Data'!C95&lt;40,'Raw Data'!C95&gt;0),'Raw Data'!C95,40),IF('Raw Data'!C95="","",40))</f>
        <v>20.699345523228491</v>
      </c>
      <c r="L19" s="19">
        <f>IF(SUM('Raw Data'!$C$2:$C$97)&gt;10,IF(AND(ISNUMBER('Raw Data'!C96),'Raw Data'!C96&lt;40,'Raw Data'!C96&gt;0),'Raw Data'!C96,40),IF('Raw Data'!C96="","",40))</f>
        <v>23.404661550119762</v>
      </c>
      <c r="M19" s="19">
        <f>IF(SUM('Raw Data'!$C$2:$C$97)&gt;10,IF(AND(ISNUMBER('Raw Data'!C97),'Raw Data'!C97&lt;40,'Raw Data'!C97&gt;0),'Raw Data'!C97,40),IF('Raw Data'!C97="","",40))</f>
        <v>20.547741748476284</v>
      </c>
    </row>
    <row r="20" spans="1:13" ht="15" customHeight="1" x14ac:dyDescent="0.25">
      <c r="A20" s="18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15" customHeight="1" x14ac:dyDescent="0.25">
      <c r="A21" s="17" t="s">
        <v>34</v>
      </c>
      <c r="B21" s="4" t="s">
        <v>170</v>
      </c>
      <c r="C21" s="4" t="s">
        <v>171</v>
      </c>
      <c r="D21" s="4" t="s">
        <v>172</v>
      </c>
      <c r="E21" s="4" t="s">
        <v>173</v>
      </c>
      <c r="F21" s="4" t="s">
        <v>174</v>
      </c>
      <c r="G21" s="4" t="s">
        <v>175</v>
      </c>
      <c r="H21" s="4" t="s">
        <v>176</v>
      </c>
      <c r="I21" s="4" t="s">
        <v>177</v>
      </c>
      <c r="J21" s="4" t="s">
        <v>178</v>
      </c>
      <c r="K21" s="4" t="s">
        <v>179</v>
      </c>
      <c r="L21" s="4" t="s">
        <v>180</v>
      </c>
      <c r="M21" s="4" t="s">
        <v>181</v>
      </c>
    </row>
    <row r="22" spans="1:13" ht="15" customHeight="1" x14ac:dyDescent="0.25">
      <c r="A22" s="18" t="s">
        <v>24</v>
      </c>
      <c r="B22" s="19">
        <f>IF(SUM('Raw Data'!$D$2:$D$97)&gt;10,IF(AND(ISNUMBER('Raw Data'!D2),'Raw Data'!D2&lt;40,'Raw Data'!D2&gt;0),'Raw Data'!D2,40),IF('Raw Data'!D2="","",40))</f>
        <v>27.740484716003031</v>
      </c>
      <c r="C22" s="19">
        <f>IF(SUM('Raw Data'!$D$2:$D$97)&gt;10,IF(AND(ISNUMBER('Raw Data'!D3),'Raw Data'!D3&lt;40,'Raw Data'!D3&gt;0),'Raw Data'!D3,40),IF('Raw Data'!D3="","",40))</f>
        <v>25.095077204829867</v>
      </c>
      <c r="D22" s="19">
        <f>IF(SUM('Raw Data'!$D$2:$D$97)&gt;10,IF(AND(ISNUMBER('Raw Data'!D4),'Raw Data'!D4&lt;40,'Raw Data'!D4&gt;0),'Raw Data'!D4,40),IF('Raw Data'!D4="","",40))</f>
        <v>29.738043147084777</v>
      </c>
      <c r="E22" s="19">
        <f>IF(SUM('Raw Data'!$D$2:$D$97)&gt;10,IF(AND(ISNUMBER('Raw Data'!D5),'Raw Data'!D5&lt;40,'Raw Data'!D5&gt;0),'Raw Data'!D5,40),IF('Raw Data'!D5="","",40))</f>
        <v>27.717754860651318</v>
      </c>
      <c r="F22" s="19">
        <f>IF(SUM('Raw Data'!$D$2:$D$97)&gt;10,IF(AND(ISNUMBER('Raw Data'!D6),'Raw Data'!D6&lt;40,'Raw Data'!D6&gt;0),'Raw Data'!D6,40),IF('Raw Data'!D6="","",40))</f>
        <v>25.693158866529927</v>
      </c>
      <c r="G22" s="19">
        <f>IF(SUM('Raw Data'!$D$2:$D$97)&gt;10,IF(AND(ISNUMBER('Raw Data'!D7),'Raw Data'!D7&lt;40,'Raw Data'!D7&gt;0),'Raw Data'!D7,40),IF('Raw Data'!D7="","",40))</f>
        <v>33.361322606512587</v>
      </c>
      <c r="H22" s="19">
        <f>IF(SUM('Raw Data'!$D$2:$D$97)&gt;10,IF(AND(ISNUMBER('Raw Data'!D8),'Raw Data'!D8&lt;40,'Raw Data'!D8&gt;0),'Raw Data'!D8,40),IF('Raw Data'!D8="","",40))</f>
        <v>27.034107690155171</v>
      </c>
      <c r="I22" s="19">
        <f>IF(SUM('Raw Data'!$D$2:$D$97)&gt;10,IF(AND(ISNUMBER('Raw Data'!D9),'Raw Data'!D9&lt;40,'Raw Data'!D9&gt;0),'Raw Data'!D9,40),IF('Raw Data'!D9="","",40))</f>
        <v>28.487890625786562</v>
      </c>
      <c r="J22" s="19">
        <f>IF(SUM('Raw Data'!$D$2:$D$97)&gt;10,IF(AND(ISNUMBER('Raw Data'!D10),'Raw Data'!D10&lt;40,'Raw Data'!D10&gt;0),'Raw Data'!D10,40),IF('Raw Data'!D10="","",40))</f>
        <v>32.613808486856776</v>
      </c>
      <c r="K22" s="19">
        <f>IF(SUM('Raw Data'!$D$2:$D$97)&gt;10,IF(AND(ISNUMBER('Raw Data'!D11),'Raw Data'!D11&lt;40,'Raw Data'!D11&gt;0),'Raw Data'!D11,40),IF('Raw Data'!D11="","",40))</f>
        <v>28.435170654500517</v>
      </c>
      <c r="L22" s="19">
        <f>IF(SUM('Raw Data'!$D$2:$D$97)&gt;10,IF(AND(ISNUMBER('Raw Data'!D12),'Raw Data'!D12&lt;40,'Raw Data'!D12&gt;0),'Raw Data'!D12,40),IF('Raw Data'!D12="","",40))</f>
        <v>26.465631609239153</v>
      </c>
      <c r="M22" s="19">
        <f>IF(SUM('Raw Data'!$D$2:$D$97)&gt;10,IF(AND(ISNUMBER('Raw Data'!D13),'Raw Data'!D13&lt;40,'Raw Data'!D13&gt;0),'Raw Data'!D13,40),IF('Raw Data'!D13="","",40))</f>
        <v>35.636230699747308</v>
      </c>
    </row>
    <row r="23" spans="1:13" ht="15" customHeight="1" x14ac:dyDescent="0.25">
      <c r="A23" s="18" t="s">
        <v>26</v>
      </c>
      <c r="B23" s="19">
        <f>IF(SUM('Raw Data'!$D$2:$D$97)&gt;10,IF(AND(ISNUMBER('Raw Data'!D14),'Raw Data'!D14&lt;40,'Raw Data'!D14&gt;0),'Raw Data'!D14,40),IF('Raw Data'!D14="","",40))</f>
        <v>25.202004212856458</v>
      </c>
      <c r="C23" s="19">
        <f>IF(SUM('Raw Data'!$D$2:$D$97)&gt;10,IF(AND(ISNUMBER('Raw Data'!D15),'Raw Data'!D15&lt;40,'Raw Data'!D15&gt;0),'Raw Data'!D15,40),IF('Raw Data'!D15="","",40))</f>
        <v>26.306198588349623</v>
      </c>
      <c r="D23" s="19">
        <f>IF(SUM('Raw Data'!$D$2:$D$97)&gt;10,IF(AND(ISNUMBER('Raw Data'!D16),'Raw Data'!D16&lt;40,'Raw Data'!D16&gt;0),'Raw Data'!D16,40),IF('Raw Data'!D16="","",40))</f>
        <v>31.164311376408971</v>
      </c>
      <c r="E23" s="19">
        <f>IF(SUM('Raw Data'!$D$2:$D$97)&gt;10,IF(AND(ISNUMBER('Raw Data'!D17),'Raw Data'!D17&lt;40,'Raw Data'!D17&gt;0),'Raw Data'!D17,40),IF('Raw Data'!D17="","",40))</f>
        <v>26.825999390282909</v>
      </c>
      <c r="F23" s="19">
        <f>IF(SUM('Raw Data'!$D$2:$D$97)&gt;10,IF(AND(ISNUMBER('Raw Data'!D18),'Raw Data'!D18&lt;40,'Raw Data'!D18&gt;0),'Raw Data'!D18,40),IF('Raw Data'!D18="","",40))</f>
        <v>25.788405927394145</v>
      </c>
      <c r="G23" s="19">
        <f>IF(SUM('Raw Data'!$D$2:$D$97)&gt;10,IF(AND(ISNUMBER('Raw Data'!D19),'Raw Data'!D19&lt;40,'Raw Data'!D19&gt;0),'Raw Data'!D19,40),IF('Raw Data'!D19="","",40))</f>
        <v>35.594399664840559</v>
      </c>
      <c r="H23" s="19">
        <f>IF(SUM('Raw Data'!$D$2:$D$97)&gt;10,IF(AND(ISNUMBER('Raw Data'!D20),'Raw Data'!D20&lt;40,'Raw Data'!D20&gt;0),'Raw Data'!D20,40),IF('Raw Data'!D20="","",40))</f>
        <v>26.984033591469988</v>
      </c>
      <c r="I23" s="19">
        <f>IF(SUM('Raw Data'!$D$2:$D$97)&gt;10,IF(AND(ISNUMBER('Raw Data'!D21),'Raw Data'!D21&lt;40,'Raw Data'!D21&gt;0),'Raw Data'!D21,40),IF('Raw Data'!D21="","",40))</f>
        <v>25.566285298565575</v>
      </c>
      <c r="J23" s="19">
        <f>IF(SUM('Raw Data'!$D$2:$D$97)&gt;10,IF(AND(ISNUMBER('Raw Data'!D22),'Raw Data'!D22&lt;40,'Raw Data'!D22&gt;0),'Raw Data'!D22,40),IF('Raw Data'!D22="","",40))</f>
        <v>32.898493641331754</v>
      </c>
      <c r="K23" s="19">
        <f>IF(SUM('Raw Data'!$D$2:$D$97)&gt;10,IF(AND(ISNUMBER('Raw Data'!D23),'Raw Data'!D23&lt;40,'Raw Data'!D23&gt;0),'Raw Data'!D23,40),IF('Raw Data'!D23="","",40))</f>
        <v>27.131027635489566</v>
      </c>
      <c r="L23" s="19">
        <f>IF(SUM('Raw Data'!$D$2:$D$97)&gt;10,IF(AND(ISNUMBER('Raw Data'!D24),'Raw Data'!D24&lt;40,'Raw Data'!D24&gt;0),'Raw Data'!D24,40),IF('Raw Data'!D24="","",40))</f>
        <v>28.306553272421766</v>
      </c>
      <c r="M23" s="19">
        <f>IF(SUM('Raw Data'!$D$2:$D$97)&gt;10,IF(AND(ISNUMBER('Raw Data'!D25),'Raw Data'!D25&lt;40,'Raw Data'!D25&gt;0),'Raw Data'!D25,40),IF('Raw Data'!D25="","",40))</f>
        <v>33.825601446737984</v>
      </c>
    </row>
    <row r="24" spans="1:13" ht="15" customHeight="1" x14ac:dyDescent="0.25">
      <c r="A24" s="18" t="s">
        <v>27</v>
      </c>
      <c r="B24" s="19">
        <f>IF(SUM('Raw Data'!$D$2:$D$97)&gt;10,IF(AND(ISNUMBER('Raw Data'!D26),'Raw Data'!D26&lt;40,'Raw Data'!D26&gt;0),'Raw Data'!D26,40),IF('Raw Data'!D26="","",40))</f>
        <v>26.252271420649357</v>
      </c>
      <c r="C24" s="19">
        <f>IF(SUM('Raw Data'!$D$2:$D$97)&gt;10,IF(AND(ISNUMBER('Raw Data'!D27),'Raw Data'!D27&lt;40,'Raw Data'!D27&gt;0),'Raw Data'!D27,40),IF('Raw Data'!D27="","",40))</f>
        <v>28.425119003565541</v>
      </c>
      <c r="D24" s="19">
        <f>IF(SUM('Raw Data'!$D$2:$D$97)&gt;10,IF(AND(ISNUMBER('Raw Data'!D28),'Raw Data'!D28&lt;40,'Raw Data'!D28&gt;0),'Raw Data'!D28,40),IF('Raw Data'!D28="","",40))</f>
        <v>30.358018444131392</v>
      </c>
      <c r="E24" s="19">
        <f>IF(SUM('Raw Data'!$D$2:$D$97)&gt;10,IF(AND(ISNUMBER('Raw Data'!D29),'Raw Data'!D29&lt;40,'Raw Data'!D29&gt;0),'Raw Data'!D29,40),IF('Raw Data'!D29="","",40))</f>
        <v>26.255501360623374</v>
      </c>
      <c r="F24" s="19">
        <f>IF(SUM('Raw Data'!$D$2:$D$97)&gt;10,IF(AND(ISNUMBER('Raw Data'!D30),'Raw Data'!D30&lt;40,'Raw Data'!D30&gt;0),'Raw Data'!D30,40),IF('Raw Data'!D30="","",40))</f>
        <v>26.732037365571173</v>
      </c>
      <c r="G24" s="19">
        <f>IF(SUM('Raw Data'!$D$2:$D$97)&gt;10,IF(AND(ISNUMBER('Raw Data'!D31),'Raw Data'!D31&lt;40,'Raw Data'!D31&gt;0),'Raw Data'!D31,40),IF('Raw Data'!D31="","",40))</f>
        <v>34.511984380377157</v>
      </c>
      <c r="H24" s="19">
        <f>IF(SUM('Raw Data'!$D$2:$D$97)&gt;10,IF(AND(ISNUMBER('Raw Data'!D32),'Raw Data'!D32&lt;40,'Raw Data'!D32&gt;0),'Raw Data'!D32,40),IF('Raw Data'!D32="","",40))</f>
        <v>26.588446793778353</v>
      </c>
      <c r="I24" s="19">
        <f>IF(SUM('Raw Data'!$D$2:$D$97)&gt;10,IF(AND(ISNUMBER('Raw Data'!D33),'Raw Data'!D33&lt;40,'Raw Data'!D33&gt;0),'Raw Data'!D33,40),IF('Raw Data'!D33="","",40))</f>
        <v>25.732248911903884</v>
      </c>
      <c r="J24" s="19">
        <f>IF(SUM('Raw Data'!$D$2:$D$97)&gt;10,IF(AND(ISNUMBER('Raw Data'!D34),'Raw Data'!D34&lt;40,'Raw Data'!D34&gt;0),'Raw Data'!D34,40),IF('Raw Data'!D34="","",40))</f>
        <v>29.929725643427943</v>
      </c>
      <c r="K24" s="19">
        <f>IF(SUM('Raw Data'!$D$2:$D$97)&gt;10,IF(AND(ISNUMBER('Raw Data'!D35),'Raw Data'!D35&lt;40,'Raw Data'!D35&gt;0),'Raw Data'!D35,40),IF('Raw Data'!D35="","",40))</f>
        <v>25.634546662866441</v>
      </c>
      <c r="L24" s="19">
        <f>IF(SUM('Raw Data'!$D$2:$D$97)&gt;10,IF(AND(ISNUMBER('Raw Data'!D36),'Raw Data'!D36&lt;40,'Raw Data'!D36&gt;0),'Raw Data'!D36,40),IF('Raw Data'!D36="","",40))</f>
        <v>25.171786737438115</v>
      </c>
      <c r="M24" s="19">
        <f>IF(SUM('Raw Data'!$D$2:$D$97)&gt;10,IF(AND(ISNUMBER('Raw Data'!D37),'Raw Data'!D37&lt;40,'Raw Data'!D37&gt;0),'Raw Data'!D37,40),IF('Raw Data'!D37="","",40))</f>
        <v>34.093969970432411</v>
      </c>
    </row>
    <row r="25" spans="1:13" ht="15" customHeight="1" x14ac:dyDescent="0.25">
      <c r="A25" s="18" t="s">
        <v>28</v>
      </c>
      <c r="B25" s="19">
        <f>IF(SUM('Raw Data'!$D$2:$D$97)&gt;10,IF(AND(ISNUMBER('Raw Data'!D38),'Raw Data'!D38&lt;40,'Raw Data'!D38&gt;0),'Raw Data'!D38,40),IF('Raw Data'!D38="","",40))</f>
        <v>28.027935035583514</v>
      </c>
      <c r="C25" s="19">
        <f>IF(SUM('Raw Data'!$D$2:$D$97)&gt;10,IF(AND(ISNUMBER('Raw Data'!D39),'Raw Data'!D39&lt;40,'Raw Data'!D39&gt;0),'Raw Data'!D39,40),IF('Raw Data'!D39="","",40))</f>
        <v>28.232926445948607</v>
      </c>
      <c r="D25" s="19">
        <f>IF(SUM('Raw Data'!$D$2:$D$97)&gt;10,IF(AND(ISNUMBER('Raw Data'!D40),'Raw Data'!D40&lt;40,'Raw Data'!D40&gt;0),'Raw Data'!D40,40),IF('Raw Data'!D40="","",40))</f>
        <v>30.903599556172981</v>
      </c>
      <c r="E25" s="19">
        <f>IF(SUM('Raw Data'!$D$2:$D$97)&gt;10,IF(AND(ISNUMBER('Raw Data'!D41),'Raw Data'!D41&lt;40,'Raw Data'!D41&gt;0),'Raw Data'!D41,40),IF('Raw Data'!D41="","",40))</f>
        <v>27.620501354500139</v>
      </c>
      <c r="F25" s="19">
        <f>IF(SUM('Raw Data'!$D$2:$D$97)&gt;10,IF(AND(ISNUMBER('Raw Data'!D42),'Raw Data'!D42&lt;40,'Raw Data'!D42&gt;0),'Raw Data'!D42,40),IF('Raw Data'!D42="","",40))</f>
        <v>25.960106796794214</v>
      </c>
      <c r="G25" s="19">
        <f>IF(SUM('Raw Data'!$D$2:$D$97)&gt;10,IF(AND(ISNUMBER('Raw Data'!D43),'Raw Data'!D43&lt;40,'Raw Data'!D43&gt;0),'Raw Data'!D43,40),IF('Raw Data'!D43="","",40))</f>
        <v>35.867694084281659</v>
      </c>
      <c r="H25" s="19">
        <f>IF(SUM('Raw Data'!$D$2:$D$97)&gt;10,IF(AND(ISNUMBER('Raw Data'!D44),'Raw Data'!D44&lt;40,'Raw Data'!D44&gt;0),'Raw Data'!D44,40),IF('Raw Data'!D44="","",40))</f>
        <v>26.794137037228047</v>
      </c>
      <c r="I25" s="19">
        <f>IF(SUM('Raw Data'!$D$2:$D$97)&gt;10,IF(AND(ISNUMBER('Raw Data'!D45),'Raw Data'!D45&lt;40,'Raw Data'!D45&gt;0),'Raw Data'!D45,40),IF('Raw Data'!D45="","",40))</f>
        <v>28.42195186546407</v>
      </c>
      <c r="J25" s="19">
        <f>IF(SUM('Raw Data'!$D$2:$D$97)&gt;10,IF(AND(ISNUMBER('Raw Data'!D46),'Raw Data'!D46&lt;40,'Raw Data'!D46&gt;0),'Raw Data'!D46,40),IF('Raw Data'!D46="","",40))</f>
        <v>30.309671773144885</v>
      </c>
      <c r="K25" s="19">
        <f>IF(SUM('Raw Data'!$D$2:$D$97)&gt;10,IF(AND(ISNUMBER('Raw Data'!D47),'Raw Data'!D47&lt;40,'Raw Data'!D47&gt;0),'Raw Data'!D47,40),IF('Raw Data'!D47="","",40))</f>
        <v>26.701786839613398</v>
      </c>
      <c r="L25" s="19">
        <f>IF(SUM('Raw Data'!$D$2:$D$97)&gt;10,IF(AND(ISNUMBER('Raw Data'!D48),'Raw Data'!D48&lt;40,'Raw Data'!D48&gt;0),'Raw Data'!D48,40),IF('Raw Data'!D48="","",40))</f>
        <v>26.132295730383401</v>
      </c>
      <c r="M25" s="19">
        <f>IF(SUM('Raw Data'!$D$2:$D$97)&gt;10,IF(AND(ISNUMBER('Raw Data'!D49),'Raw Data'!D49&lt;40,'Raw Data'!D49&gt;0),'Raw Data'!D49,40),IF('Raw Data'!D49="","",40))</f>
        <v>34.566125278769292</v>
      </c>
    </row>
    <row r="26" spans="1:13" ht="15" customHeight="1" x14ac:dyDescent="0.25">
      <c r="A26" s="18" t="s">
        <v>29</v>
      </c>
      <c r="B26" s="19">
        <f>IF(SUM('Raw Data'!$D$2:$D$97)&gt;10,IF(AND(ISNUMBER('Raw Data'!D50),'Raw Data'!D50&lt;40,'Raw Data'!D50&gt;0),'Raw Data'!D50,40),IF('Raw Data'!D50="","",40))</f>
        <v>25.069287861316198</v>
      </c>
      <c r="C26" s="19">
        <f>IF(SUM('Raw Data'!$D$2:$D$97)&gt;10,IF(AND(ISNUMBER('Raw Data'!D51),'Raw Data'!D51&lt;40,'Raw Data'!D51&gt;0),'Raw Data'!D51,40),IF('Raw Data'!D51="","",40))</f>
        <v>25.271716430457417</v>
      </c>
      <c r="D26" s="19">
        <f>IF(SUM('Raw Data'!$D$2:$D$97)&gt;10,IF(AND(ISNUMBER('Raw Data'!D52),'Raw Data'!D52&lt;40,'Raw Data'!D52&gt;0),'Raw Data'!D52,40),IF('Raw Data'!D52="","",40))</f>
        <v>29.278826079751564</v>
      </c>
      <c r="E26" s="19">
        <f>IF(SUM('Raw Data'!$D$2:$D$97)&gt;10,IF(AND(ISNUMBER('Raw Data'!D53),'Raw Data'!D53&lt;40,'Raw Data'!D53&gt;0),'Raw Data'!D53,40),IF('Raw Data'!D53="","",40))</f>
        <v>26.518696555007363</v>
      </c>
      <c r="F26" s="19">
        <f>IF(SUM('Raw Data'!$D$2:$D$97)&gt;10,IF(AND(ISNUMBER('Raw Data'!D54),'Raw Data'!D54&lt;40,'Raw Data'!D54&gt;0),'Raw Data'!D54,40),IF('Raw Data'!D54="","",40))</f>
        <v>26.341685297111578</v>
      </c>
      <c r="G26" s="19">
        <f>IF(SUM('Raw Data'!$D$2:$D$97)&gt;10,IF(AND(ISNUMBER('Raw Data'!D55),'Raw Data'!D55&lt;40,'Raw Data'!D55&gt;0),'Raw Data'!D55,40),IF('Raw Data'!D55="","",40))</f>
        <v>33.597845063745538</v>
      </c>
      <c r="H26" s="19">
        <f>IF(SUM('Raw Data'!$D$2:$D$97)&gt;10,IF(AND(ISNUMBER('Raw Data'!D56),'Raw Data'!D56&lt;40,'Raw Data'!D56&gt;0),'Raw Data'!D56,40),IF('Raw Data'!D56="","",40))</f>
        <v>28.064448314410335</v>
      </c>
      <c r="I26" s="19">
        <f>IF(SUM('Raw Data'!$D$2:$D$97)&gt;10,IF(AND(ISNUMBER('Raw Data'!D57),'Raw Data'!D57&lt;40,'Raw Data'!D57&gt;0),'Raw Data'!D57,40),IF('Raw Data'!D57="","",40))</f>
        <v>27.92528253388376</v>
      </c>
      <c r="J26" s="19">
        <f>IF(SUM('Raw Data'!$D$2:$D$97)&gt;10,IF(AND(ISNUMBER('Raw Data'!D58),'Raw Data'!D58&lt;40,'Raw Data'!D58&gt;0),'Raw Data'!D58,40),IF('Raw Data'!D58="","",40))</f>
        <v>32.441898174925939</v>
      </c>
      <c r="K26" s="19">
        <f>IF(SUM('Raw Data'!$D$2:$D$97)&gt;10,IF(AND(ISNUMBER('Raw Data'!D59),'Raw Data'!D59&lt;40,'Raw Data'!D59&gt;0),'Raw Data'!D59,40),IF('Raw Data'!D59="","",40))</f>
        <v>27.398798722780391</v>
      </c>
      <c r="L26" s="19">
        <f>IF(SUM('Raw Data'!$D$2:$D$97)&gt;10,IF(AND(ISNUMBER('Raw Data'!D60),'Raw Data'!D60&lt;40,'Raw Data'!D60&gt;0),'Raw Data'!D60,40),IF('Raw Data'!D60="","",40))</f>
        <v>25.422768152370622</v>
      </c>
      <c r="M26" s="19">
        <f>IF(SUM('Raw Data'!$D$2:$D$97)&gt;10,IF(AND(ISNUMBER('Raw Data'!D61),'Raw Data'!D61&lt;40,'Raw Data'!D61&gt;0),'Raw Data'!D61,40),IF('Raw Data'!D61="","",40))</f>
        <v>33.325264075223529</v>
      </c>
    </row>
    <row r="27" spans="1:13" ht="15" customHeight="1" x14ac:dyDescent="0.25">
      <c r="A27" s="18" t="s">
        <v>30</v>
      </c>
      <c r="B27" s="19">
        <f>IF(SUM('Raw Data'!$D$2:$D$97)&gt;10,IF(AND(ISNUMBER('Raw Data'!D62),'Raw Data'!D62&lt;40,'Raw Data'!D62&gt;0),'Raw Data'!D62,40),IF('Raw Data'!D62="","",40))</f>
        <v>28.366327055530157</v>
      </c>
      <c r="C27" s="19">
        <f>IF(SUM('Raw Data'!$D$2:$D$97)&gt;10,IF(AND(ISNUMBER('Raw Data'!D63),'Raw Data'!D63&lt;40,'Raw Data'!D63&gt;0),'Raw Data'!D63,40),IF('Raw Data'!D63="","",40))</f>
        <v>27.760645638050878</v>
      </c>
      <c r="D27" s="19">
        <f>IF(SUM('Raw Data'!$D$2:$D$97)&gt;10,IF(AND(ISNUMBER('Raw Data'!D64),'Raw Data'!D64&lt;40,'Raw Data'!D64&gt;0),'Raw Data'!D64,40),IF('Raw Data'!D64="","",40))</f>
        <v>31.733016325064707</v>
      </c>
      <c r="E27" s="19">
        <f>IF(SUM('Raw Data'!$D$2:$D$97)&gt;10,IF(AND(ISNUMBER('Raw Data'!D65),'Raw Data'!D65&lt;40,'Raw Data'!D65&gt;0),'Raw Data'!D65,40),IF('Raw Data'!D65="","",40))</f>
        <v>28.301093690610006</v>
      </c>
      <c r="F27" s="19">
        <f>IF(SUM('Raw Data'!$D$2:$D$97)&gt;10,IF(AND(ISNUMBER('Raw Data'!D66),'Raw Data'!D66&lt;40,'Raw Data'!D66&gt;0),'Raw Data'!D66,40),IF('Raw Data'!D66="","",40))</f>
        <v>25.872747081370342</v>
      </c>
      <c r="G27" s="19">
        <f>IF(SUM('Raw Data'!$D$2:$D$97)&gt;10,IF(AND(ISNUMBER('Raw Data'!D67),'Raw Data'!D67&lt;40,'Raw Data'!D67&gt;0),'Raw Data'!D67,40),IF('Raw Data'!D67="","",40))</f>
        <v>34.195884538161529</v>
      </c>
      <c r="H27" s="19">
        <f>IF(SUM('Raw Data'!$D$2:$D$97)&gt;10,IF(AND(ISNUMBER('Raw Data'!D68),'Raw Data'!D68&lt;40,'Raw Data'!D68&gt;0),'Raw Data'!D68,40),IF('Raw Data'!D68="","",40))</f>
        <v>26.562754374264678</v>
      </c>
      <c r="I27" s="19">
        <f>IF(SUM('Raw Data'!$D$2:$D$97)&gt;10,IF(AND(ISNUMBER('Raw Data'!D69),'Raw Data'!D69&lt;40,'Raw Data'!D69&gt;0),'Raw Data'!D69,40),IF('Raw Data'!D69="","",40))</f>
        <v>25.442714366477567</v>
      </c>
      <c r="J27" s="19">
        <f>IF(SUM('Raw Data'!$D$2:$D$97)&gt;10,IF(AND(ISNUMBER('Raw Data'!D70),'Raw Data'!D70&lt;40,'Raw Data'!D70&gt;0),'Raw Data'!D70,40),IF('Raw Data'!D70="","",40))</f>
        <v>30.356191819543071</v>
      </c>
      <c r="K27" s="19">
        <f>IF(SUM('Raw Data'!$D$2:$D$97)&gt;10,IF(AND(ISNUMBER('Raw Data'!D71),'Raw Data'!D71&lt;40,'Raw Data'!D71&gt;0),'Raw Data'!D71,40),IF('Raw Data'!D71="","",40))</f>
        <v>26.80293345418346</v>
      </c>
      <c r="L27" s="19">
        <f>IF(SUM('Raw Data'!$D$2:$D$97)&gt;10,IF(AND(ISNUMBER('Raw Data'!D72),'Raw Data'!D72&lt;40,'Raw Data'!D72&gt;0),'Raw Data'!D72,40),IF('Raw Data'!D72="","",40))</f>
        <v>28.869166153353579</v>
      </c>
      <c r="M27" s="19">
        <f>IF(SUM('Raw Data'!$D$2:$D$97)&gt;10,IF(AND(ISNUMBER('Raw Data'!D73),'Raw Data'!D73&lt;40,'Raw Data'!D73&gt;0),'Raw Data'!D73,40),IF('Raw Data'!D73="","",40))</f>
        <v>35.450344592552931</v>
      </c>
    </row>
    <row r="28" spans="1:13" ht="15" customHeight="1" x14ac:dyDescent="0.25">
      <c r="A28" s="18" t="s">
        <v>31</v>
      </c>
      <c r="B28" s="19">
        <f>IF(SUM('Raw Data'!$D$2:$D$97)&gt;10,IF(AND(ISNUMBER('Raw Data'!D74),'Raw Data'!D74&lt;40,'Raw Data'!D74&gt;0),'Raw Data'!D74,40),IF('Raw Data'!D74="","",40))</f>
        <v>27.776710001403554</v>
      </c>
      <c r="C28" s="19">
        <f>IF(SUM('Raw Data'!$D$2:$D$97)&gt;10,IF(AND(ISNUMBER('Raw Data'!D75),'Raw Data'!D75&lt;40,'Raw Data'!D75&gt;0),'Raw Data'!D75,40),IF('Raw Data'!D75="","",40))</f>
        <v>28.149131646122928</v>
      </c>
      <c r="D28" s="19">
        <f>IF(SUM('Raw Data'!$D$2:$D$97)&gt;10,IF(AND(ISNUMBER('Raw Data'!D76),'Raw Data'!D76&lt;40,'Raw Data'!D76&gt;0),'Raw Data'!D76,40),IF('Raw Data'!D76="","",40))</f>
        <v>31.562522679973032</v>
      </c>
      <c r="E28" s="19">
        <f>IF(SUM('Raw Data'!$D$2:$D$97)&gt;10,IF(AND(ISNUMBER('Raw Data'!D77),'Raw Data'!D77&lt;40,'Raw Data'!D77&gt;0),'Raw Data'!D77,40),IF('Raw Data'!D77="","",40))</f>
        <v>28.781487332340408</v>
      </c>
      <c r="F28" s="19">
        <f>IF(SUM('Raw Data'!$D$2:$D$97)&gt;10,IF(AND(ISNUMBER('Raw Data'!D78),'Raw Data'!D78&lt;40,'Raw Data'!D78&gt;0),'Raw Data'!D78,40),IF('Raw Data'!D78="","",40))</f>
        <v>28.88280197430004</v>
      </c>
      <c r="G28" s="19">
        <f>IF(SUM('Raw Data'!$D$2:$D$97)&gt;10,IF(AND(ISNUMBER('Raw Data'!D79),'Raw Data'!D79&lt;40,'Raw Data'!D79&gt;0),'Raw Data'!D79,40),IF('Raw Data'!D79="","",40))</f>
        <v>33.934137893714876</v>
      </c>
      <c r="H28" s="19">
        <f>IF(SUM('Raw Data'!$D$2:$D$97)&gt;10,IF(AND(ISNUMBER('Raw Data'!D80),'Raw Data'!D80&lt;40,'Raw Data'!D80&gt;0),'Raw Data'!D80,40),IF('Raw Data'!D80="","",40))</f>
        <v>26.001366161898396</v>
      </c>
      <c r="I28" s="19">
        <f>IF(SUM('Raw Data'!$D$2:$D$97)&gt;10,IF(AND(ISNUMBER('Raw Data'!D81),'Raw Data'!D81&lt;40,'Raw Data'!D81&gt;0),'Raw Data'!D81,40),IF('Raw Data'!D81="","",40))</f>
        <v>26.815168785324797</v>
      </c>
      <c r="J28" s="19">
        <f>IF(SUM('Raw Data'!$D$2:$D$97)&gt;10,IF(AND(ISNUMBER('Raw Data'!D82),'Raw Data'!D82&lt;40,'Raw Data'!D82&gt;0),'Raw Data'!D82,40),IF('Raw Data'!D82="","",40))</f>
        <v>29.040007908036785</v>
      </c>
      <c r="K28" s="19">
        <f>IF(SUM('Raw Data'!$D$2:$D$97)&gt;10,IF(AND(ISNUMBER('Raw Data'!D83),'Raw Data'!D83&lt;40,'Raw Data'!D83&gt;0),'Raw Data'!D83,40),IF('Raw Data'!D83="","",40))</f>
        <v>27.300104662135791</v>
      </c>
      <c r="L28" s="19">
        <f>IF(SUM('Raw Data'!$D$2:$D$97)&gt;10,IF(AND(ISNUMBER('Raw Data'!D84),'Raw Data'!D84&lt;40,'Raw Data'!D84&gt;0),'Raw Data'!D84,40),IF('Raw Data'!D84="","",40))</f>
        <v>28.970991967003851</v>
      </c>
      <c r="M28" s="19">
        <f>IF(SUM('Raw Data'!$D$2:$D$97)&gt;10,IF(AND(ISNUMBER('Raw Data'!D85),'Raw Data'!D85&lt;40,'Raw Data'!D85&gt;0),'Raw Data'!D85,40),IF('Raw Data'!D85="","",40))</f>
        <v>34.61146722977989</v>
      </c>
    </row>
    <row r="29" spans="1:13" ht="15" customHeight="1" x14ac:dyDescent="0.25">
      <c r="A29" s="18" t="s">
        <v>32</v>
      </c>
      <c r="B29" s="19">
        <f>IF(SUM('Raw Data'!$D$2:$D$97)&gt;10,IF(AND(ISNUMBER('Raw Data'!D86),'Raw Data'!D86&lt;40,'Raw Data'!D86&gt;0),'Raw Data'!D86,40),IF('Raw Data'!D86="","",40))</f>
        <v>21.284697878972505</v>
      </c>
      <c r="C29" s="19">
        <f>IF(SUM('Raw Data'!$D$2:$D$97)&gt;10,IF(AND(ISNUMBER('Raw Data'!D87),'Raw Data'!D87&lt;40,'Raw Data'!D87&gt;0),'Raw Data'!D87,40),IF('Raw Data'!D87="","",40))</f>
        <v>22.664693511686917</v>
      </c>
      <c r="D29" s="19">
        <f>IF(SUM('Raw Data'!$D$2:$D$97)&gt;10,IF(AND(ISNUMBER('Raw Data'!D88),'Raw Data'!D88&lt;40,'Raw Data'!D88&gt;0),'Raw Data'!D88,40),IF('Raw Data'!D88="","",40))</f>
        <v>21.139081776967085</v>
      </c>
      <c r="E29" s="19">
        <f>IF(SUM('Raw Data'!$D$2:$D$97)&gt;10,IF(AND(ISNUMBER('Raw Data'!D89),'Raw Data'!D89&lt;40,'Raw Data'!D89&gt;0),'Raw Data'!D89,40),IF('Raw Data'!D89="","",40))</f>
        <v>20.338016723219514</v>
      </c>
      <c r="F29" s="19">
        <f>IF(SUM('Raw Data'!$D$2:$D$97)&gt;10,IF(AND(ISNUMBER('Raw Data'!D90),'Raw Data'!D90&lt;40,'Raw Data'!D90&gt;0),'Raw Data'!D90,40),IF('Raw Data'!D90="","",40))</f>
        <v>23.530759986475118</v>
      </c>
      <c r="G29" s="19">
        <f>IF(SUM('Raw Data'!$D$2:$D$97)&gt;10,IF(AND(ISNUMBER('Raw Data'!D91),'Raw Data'!D91&lt;40,'Raw Data'!D91&gt;0),'Raw Data'!D91,40),IF('Raw Data'!D91="","",40))</f>
        <v>22.3228000148255</v>
      </c>
      <c r="H29" s="19">
        <f>IF(SUM('Raw Data'!$D$2:$D$97)&gt;10,IF(AND(ISNUMBER('Raw Data'!D92),'Raw Data'!D92&lt;40,'Raw Data'!D92&gt;0),'Raw Data'!D92,40),IF('Raw Data'!D92="","",40))</f>
        <v>22.265191174609082</v>
      </c>
      <c r="I29" s="19">
        <f>IF(SUM('Raw Data'!$D$2:$D$97)&gt;10,IF(AND(ISNUMBER('Raw Data'!D93),'Raw Data'!D93&lt;40,'Raw Data'!D93&gt;0),'Raw Data'!D93,40),IF('Raw Data'!D93="","",40))</f>
        <v>21.570613874462719</v>
      </c>
      <c r="J29" s="19">
        <f>IF(SUM('Raw Data'!$D$2:$D$97)&gt;10,IF(AND(ISNUMBER('Raw Data'!D94),'Raw Data'!D94&lt;40,'Raw Data'!D94&gt;0),'Raw Data'!D94,40),IF('Raw Data'!D94="","",40))</f>
        <v>22.39796276739829</v>
      </c>
      <c r="K29" s="19">
        <f>IF(SUM('Raw Data'!$D$2:$D$97)&gt;10,IF(AND(ISNUMBER('Raw Data'!D95),'Raw Data'!D95&lt;40,'Raw Data'!D95&gt;0),'Raw Data'!D95,40),IF('Raw Data'!D95="","",40))</f>
        <v>20.699345523228491</v>
      </c>
      <c r="L29" s="19">
        <f>IF(SUM('Raw Data'!$D$2:$D$97)&gt;10,IF(AND(ISNUMBER('Raw Data'!D96),'Raw Data'!D96&lt;40,'Raw Data'!D96&gt;0),'Raw Data'!D96,40),IF('Raw Data'!D96="","",40))</f>
        <v>23.404661550119762</v>
      </c>
      <c r="M29" s="19">
        <f>IF(SUM('Raw Data'!$D$2:$D$97)&gt;10,IF(AND(ISNUMBER('Raw Data'!D97),'Raw Data'!D97&lt;40,'Raw Data'!D97&gt;0),'Raw Data'!D97,40),IF('Raw Data'!D97="","",40))</f>
        <v>20.547741748476284</v>
      </c>
    </row>
    <row r="30" spans="1:13" ht="15" customHeight="1" x14ac:dyDescent="0.25">
      <c r="A30" s="18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5" customHeight="1" x14ac:dyDescent="0.25">
      <c r="A31" s="17" t="s">
        <v>34</v>
      </c>
      <c r="B31" s="4" t="s">
        <v>182</v>
      </c>
      <c r="C31" s="4" t="s">
        <v>183</v>
      </c>
      <c r="D31" s="4" t="s">
        <v>184</v>
      </c>
      <c r="E31" s="4" t="s">
        <v>185</v>
      </c>
      <c r="F31" s="4" t="s">
        <v>186</v>
      </c>
      <c r="G31" s="4" t="s">
        <v>187</v>
      </c>
      <c r="H31" s="4" t="s">
        <v>188</v>
      </c>
      <c r="I31" s="4" t="s">
        <v>189</v>
      </c>
      <c r="J31" s="4" t="s">
        <v>190</v>
      </c>
      <c r="K31" s="4" t="s">
        <v>191</v>
      </c>
      <c r="L31" s="4" t="s">
        <v>192</v>
      </c>
      <c r="M31" s="4" t="s">
        <v>193</v>
      </c>
    </row>
    <row r="32" spans="1:13" ht="15" customHeight="1" x14ac:dyDescent="0.25">
      <c r="A32" s="18" t="s">
        <v>24</v>
      </c>
      <c r="B32" s="19">
        <f>IF(SUM('Raw Data'!$E$2:$E$97)&gt;10,IF(AND(ISNUMBER('Raw Data'!E2),'Raw Data'!E2&lt;40,'Raw Data'!E2&gt;0),'Raw Data'!E2,40),IF('Raw Data'!E2="","",40))</f>
        <v>27.740484716003031</v>
      </c>
      <c r="C32" s="19">
        <f>IF(SUM('Raw Data'!$E$2:$E$97)&gt;10,IF(AND(ISNUMBER('Raw Data'!E3),'Raw Data'!E3&lt;40,'Raw Data'!E3&gt;0),'Raw Data'!E3,40),IF('Raw Data'!E3="","",40))</f>
        <v>25.095077204829867</v>
      </c>
      <c r="D32" s="19">
        <f>IF(SUM('Raw Data'!$E$2:$E$97)&gt;10,IF(AND(ISNUMBER('Raw Data'!E4),'Raw Data'!E4&lt;40,'Raw Data'!E4&gt;0),'Raw Data'!E4,40),IF('Raw Data'!E4="","",40))</f>
        <v>29.738043147084777</v>
      </c>
      <c r="E32" s="19">
        <f>IF(SUM('Raw Data'!$E$2:$E$97)&gt;10,IF(AND(ISNUMBER('Raw Data'!E5),'Raw Data'!E5&lt;40,'Raw Data'!E5&gt;0),'Raw Data'!E5,40),IF('Raw Data'!E5="","",40))</f>
        <v>27.717754860651318</v>
      </c>
      <c r="F32" s="19">
        <f>IF(SUM('Raw Data'!$E$2:$E$97)&gt;10,IF(AND(ISNUMBER('Raw Data'!E6),'Raw Data'!E6&lt;40,'Raw Data'!E6&gt;0),'Raw Data'!E6,40),IF('Raw Data'!E6="","",40))</f>
        <v>25.693158866529927</v>
      </c>
      <c r="G32" s="19">
        <f>IF(SUM('Raw Data'!$E$2:$E$97)&gt;10,IF(AND(ISNUMBER('Raw Data'!E7),'Raw Data'!E7&lt;40,'Raw Data'!E7&gt;0),'Raw Data'!E7,40),IF('Raw Data'!E7="","",40))</f>
        <v>33.361322606512587</v>
      </c>
      <c r="H32" s="19">
        <f>IF(SUM('Raw Data'!$E$2:$E$97)&gt;10,IF(AND(ISNUMBER('Raw Data'!E8),'Raw Data'!E8&lt;40,'Raw Data'!E8&gt;0),'Raw Data'!E8,40),IF('Raw Data'!E8="","",40))</f>
        <v>27.034107690155171</v>
      </c>
      <c r="I32" s="19">
        <f>IF(SUM('Raw Data'!$E$2:$E$97)&gt;10,IF(AND(ISNUMBER('Raw Data'!E9),'Raw Data'!E9&lt;40,'Raw Data'!E9&gt;0),'Raw Data'!E9,40),IF('Raw Data'!E9="","",40))</f>
        <v>28.487890625786562</v>
      </c>
      <c r="J32" s="19">
        <f>IF(SUM('Raw Data'!$E$2:$E$97)&gt;10,IF(AND(ISNUMBER('Raw Data'!E10),'Raw Data'!E10&lt;40,'Raw Data'!E10&gt;0),'Raw Data'!E10,40),IF('Raw Data'!E10="","",40))</f>
        <v>32.613808486856776</v>
      </c>
      <c r="K32" s="19">
        <f>IF(SUM('Raw Data'!$E$2:$E$97)&gt;10,IF(AND(ISNUMBER('Raw Data'!E11),'Raw Data'!E11&lt;40,'Raw Data'!E11&gt;0),'Raw Data'!E11,40),IF('Raw Data'!E11="","",40))</f>
        <v>28.435170654500517</v>
      </c>
      <c r="L32" s="19">
        <f>IF(SUM('Raw Data'!$E$2:$E$97)&gt;10,IF(AND(ISNUMBER('Raw Data'!E12),'Raw Data'!E12&lt;40,'Raw Data'!E12&gt;0),'Raw Data'!E12,40),IF('Raw Data'!E12="","",40))</f>
        <v>26.465631609239153</v>
      </c>
      <c r="M32" s="19">
        <f>IF(SUM('Raw Data'!$E$2:$E$97)&gt;10,IF(AND(ISNUMBER('Raw Data'!E13),'Raw Data'!E13&lt;40,'Raw Data'!E13&gt;0),'Raw Data'!E13,40),IF('Raw Data'!E13="","",40))</f>
        <v>35.636230699747308</v>
      </c>
    </row>
    <row r="33" spans="1:13" ht="15" customHeight="1" x14ac:dyDescent="0.25">
      <c r="A33" s="18" t="s">
        <v>26</v>
      </c>
      <c r="B33" s="19">
        <f>IF(SUM('Raw Data'!$E$2:$E$97)&gt;10,IF(AND(ISNUMBER('Raw Data'!E14),'Raw Data'!E14&lt;40,'Raw Data'!E14&gt;0),'Raw Data'!E14,40),IF('Raw Data'!E14="","",40))</f>
        <v>25.202004212856458</v>
      </c>
      <c r="C33" s="19">
        <f>IF(SUM('Raw Data'!$E$2:$E$97)&gt;10,IF(AND(ISNUMBER('Raw Data'!E15),'Raw Data'!E15&lt;40,'Raw Data'!E15&gt;0),'Raw Data'!E15,40),IF('Raw Data'!E15="","",40))</f>
        <v>26.306198588349623</v>
      </c>
      <c r="D33" s="19">
        <f>IF(SUM('Raw Data'!$E$2:$E$97)&gt;10,IF(AND(ISNUMBER('Raw Data'!E16),'Raw Data'!E16&lt;40,'Raw Data'!E16&gt;0),'Raw Data'!E16,40),IF('Raw Data'!E16="","",40))</f>
        <v>31.164311376408971</v>
      </c>
      <c r="E33" s="19">
        <f>IF(SUM('Raw Data'!$E$2:$E$97)&gt;10,IF(AND(ISNUMBER('Raw Data'!E17),'Raw Data'!E17&lt;40,'Raw Data'!E17&gt;0),'Raw Data'!E17,40),IF('Raw Data'!E17="","",40))</f>
        <v>26.825999390282909</v>
      </c>
      <c r="F33" s="19">
        <f>IF(SUM('Raw Data'!$E$2:$E$97)&gt;10,IF(AND(ISNUMBER('Raw Data'!E18),'Raw Data'!E18&lt;40,'Raw Data'!E18&gt;0),'Raw Data'!E18,40),IF('Raw Data'!E18="","",40))</f>
        <v>25.788405927394145</v>
      </c>
      <c r="G33" s="19">
        <f>IF(SUM('Raw Data'!$E$2:$E$97)&gt;10,IF(AND(ISNUMBER('Raw Data'!E19),'Raw Data'!E19&lt;40,'Raw Data'!E19&gt;0),'Raw Data'!E19,40),IF('Raw Data'!E19="","",40))</f>
        <v>35.594399664840559</v>
      </c>
      <c r="H33" s="19">
        <f>IF(SUM('Raw Data'!$E$2:$E$97)&gt;10,IF(AND(ISNUMBER('Raw Data'!E20),'Raw Data'!E20&lt;40,'Raw Data'!E20&gt;0),'Raw Data'!E20,40),IF('Raw Data'!E20="","",40))</f>
        <v>26.984033591469988</v>
      </c>
      <c r="I33" s="19">
        <f>IF(SUM('Raw Data'!$E$2:$E$97)&gt;10,IF(AND(ISNUMBER('Raw Data'!E21),'Raw Data'!E21&lt;40,'Raw Data'!E21&gt;0),'Raw Data'!E21,40),IF('Raw Data'!E21="","",40))</f>
        <v>25.566285298565575</v>
      </c>
      <c r="J33" s="19">
        <f>IF(SUM('Raw Data'!$E$2:$E$97)&gt;10,IF(AND(ISNUMBER('Raw Data'!E22),'Raw Data'!E22&lt;40,'Raw Data'!E22&gt;0),'Raw Data'!E22,40),IF('Raw Data'!E22="","",40))</f>
        <v>32.898493641331754</v>
      </c>
      <c r="K33" s="19">
        <f>IF(SUM('Raw Data'!$E$2:$E$97)&gt;10,IF(AND(ISNUMBER('Raw Data'!E23),'Raw Data'!E23&lt;40,'Raw Data'!E23&gt;0),'Raw Data'!E23,40),IF('Raw Data'!E23="","",40))</f>
        <v>27.131027635489566</v>
      </c>
      <c r="L33" s="19">
        <f>IF(SUM('Raw Data'!$E$2:$E$97)&gt;10,IF(AND(ISNUMBER('Raw Data'!E24),'Raw Data'!E24&lt;40,'Raw Data'!E24&gt;0),'Raw Data'!E24,40),IF('Raw Data'!E24="","",40))</f>
        <v>28.306553272421766</v>
      </c>
      <c r="M33" s="19">
        <f>IF(SUM('Raw Data'!$E$2:$E$97)&gt;10,IF(AND(ISNUMBER('Raw Data'!E25),'Raw Data'!E25&lt;40,'Raw Data'!E25&gt;0),'Raw Data'!E25,40),IF('Raw Data'!E25="","",40))</f>
        <v>33.825601446737984</v>
      </c>
    </row>
    <row r="34" spans="1:13" ht="15" customHeight="1" x14ac:dyDescent="0.25">
      <c r="A34" s="18" t="s">
        <v>27</v>
      </c>
      <c r="B34" s="19">
        <f>IF(SUM('Raw Data'!$E$2:$E$97)&gt;10,IF(AND(ISNUMBER('Raw Data'!E26),'Raw Data'!E26&lt;40,'Raw Data'!E26&gt;0),'Raw Data'!E26,40),IF('Raw Data'!E26="","",40))</f>
        <v>26.252271420649357</v>
      </c>
      <c r="C34" s="19">
        <f>IF(SUM('Raw Data'!$E$2:$E$97)&gt;10,IF(AND(ISNUMBER('Raw Data'!E27),'Raw Data'!E27&lt;40,'Raw Data'!E27&gt;0),'Raw Data'!E27,40),IF('Raw Data'!E27="","",40))</f>
        <v>28.425119003565541</v>
      </c>
      <c r="D34" s="19">
        <f>IF(SUM('Raw Data'!$E$2:$E$97)&gt;10,IF(AND(ISNUMBER('Raw Data'!E28),'Raw Data'!E28&lt;40,'Raw Data'!E28&gt;0),'Raw Data'!E28,40),IF('Raw Data'!E28="","",40))</f>
        <v>30.358018444131392</v>
      </c>
      <c r="E34" s="19">
        <f>IF(SUM('Raw Data'!$E$2:$E$97)&gt;10,IF(AND(ISNUMBER('Raw Data'!E29),'Raw Data'!E29&lt;40,'Raw Data'!E29&gt;0),'Raw Data'!E29,40),IF('Raw Data'!E29="","",40))</f>
        <v>26.255501360623374</v>
      </c>
      <c r="F34" s="19">
        <f>IF(SUM('Raw Data'!$E$2:$E$97)&gt;10,IF(AND(ISNUMBER('Raw Data'!E30),'Raw Data'!E30&lt;40,'Raw Data'!E30&gt;0),'Raw Data'!E30,40),IF('Raw Data'!E30="","",40))</f>
        <v>26.732037365571173</v>
      </c>
      <c r="G34" s="19">
        <f>IF(SUM('Raw Data'!$E$2:$E$97)&gt;10,IF(AND(ISNUMBER('Raw Data'!E31),'Raw Data'!E31&lt;40,'Raw Data'!E31&gt;0),'Raw Data'!E31,40),IF('Raw Data'!E31="","",40))</f>
        <v>34.511984380377157</v>
      </c>
      <c r="H34" s="19">
        <f>IF(SUM('Raw Data'!$E$2:$E$97)&gt;10,IF(AND(ISNUMBER('Raw Data'!E32),'Raw Data'!E32&lt;40,'Raw Data'!E32&gt;0),'Raw Data'!E32,40),IF('Raw Data'!E32="","",40))</f>
        <v>26.588446793778353</v>
      </c>
      <c r="I34" s="19">
        <f>IF(SUM('Raw Data'!$E$2:$E$97)&gt;10,IF(AND(ISNUMBER('Raw Data'!E33),'Raw Data'!E33&lt;40,'Raw Data'!E33&gt;0),'Raw Data'!E33,40),IF('Raw Data'!E33="","",40))</f>
        <v>25.732248911903884</v>
      </c>
      <c r="J34" s="19">
        <f>IF(SUM('Raw Data'!$E$2:$E$97)&gt;10,IF(AND(ISNUMBER('Raw Data'!E34),'Raw Data'!E34&lt;40,'Raw Data'!E34&gt;0),'Raw Data'!E34,40),IF('Raw Data'!E34="","",40))</f>
        <v>29.929725643427943</v>
      </c>
      <c r="K34" s="19">
        <f>IF(SUM('Raw Data'!$E$2:$E$97)&gt;10,IF(AND(ISNUMBER('Raw Data'!E35),'Raw Data'!E35&lt;40,'Raw Data'!E35&gt;0),'Raw Data'!E35,40),IF('Raw Data'!E35="","",40))</f>
        <v>25.634546662866441</v>
      </c>
      <c r="L34" s="19">
        <f>IF(SUM('Raw Data'!$E$2:$E$97)&gt;10,IF(AND(ISNUMBER('Raw Data'!E36),'Raw Data'!E36&lt;40,'Raw Data'!E36&gt;0),'Raw Data'!E36,40),IF('Raw Data'!E36="","",40))</f>
        <v>25.171786737438115</v>
      </c>
      <c r="M34" s="19">
        <f>IF(SUM('Raw Data'!$E$2:$E$97)&gt;10,IF(AND(ISNUMBER('Raw Data'!E37),'Raw Data'!E37&lt;40,'Raw Data'!E37&gt;0),'Raw Data'!E37,40),IF('Raw Data'!E37="","",40))</f>
        <v>34.093969970432411</v>
      </c>
    </row>
    <row r="35" spans="1:13" ht="15" customHeight="1" x14ac:dyDescent="0.25">
      <c r="A35" s="18" t="s">
        <v>28</v>
      </c>
      <c r="B35" s="19">
        <f>IF(SUM('Raw Data'!$E$2:$E$97)&gt;10,IF(AND(ISNUMBER('Raw Data'!E38),'Raw Data'!E38&lt;40,'Raw Data'!E38&gt;0),'Raw Data'!E38,40),IF('Raw Data'!E38="","",40))</f>
        <v>28.027935035583514</v>
      </c>
      <c r="C35" s="19">
        <f>IF(SUM('Raw Data'!$E$2:$E$97)&gt;10,IF(AND(ISNUMBER('Raw Data'!E39),'Raw Data'!E39&lt;40,'Raw Data'!E39&gt;0),'Raw Data'!E39,40),IF('Raw Data'!E39="","",40))</f>
        <v>28.232926445948607</v>
      </c>
      <c r="D35" s="19">
        <f>IF(SUM('Raw Data'!$E$2:$E$97)&gt;10,IF(AND(ISNUMBER('Raw Data'!E40),'Raw Data'!E40&lt;40,'Raw Data'!E40&gt;0),'Raw Data'!E40,40),IF('Raw Data'!E40="","",40))</f>
        <v>30.903599556172981</v>
      </c>
      <c r="E35" s="19">
        <f>IF(SUM('Raw Data'!$E$2:$E$97)&gt;10,IF(AND(ISNUMBER('Raw Data'!E41),'Raw Data'!E41&lt;40,'Raw Data'!E41&gt;0),'Raw Data'!E41,40),IF('Raw Data'!E41="","",40))</f>
        <v>27.620501354500139</v>
      </c>
      <c r="F35" s="19">
        <f>IF(SUM('Raw Data'!$E$2:$E$97)&gt;10,IF(AND(ISNUMBER('Raw Data'!E42),'Raw Data'!E42&lt;40,'Raw Data'!E42&gt;0),'Raw Data'!E42,40),IF('Raw Data'!E42="","",40))</f>
        <v>25.960106796794214</v>
      </c>
      <c r="G35" s="19">
        <f>IF(SUM('Raw Data'!$E$2:$E$97)&gt;10,IF(AND(ISNUMBER('Raw Data'!E43),'Raw Data'!E43&lt;40,'Raw Data'!E43&gt;0),'Raw Data'!E43,40),IF('Raw Data'!E43="","",40))</f>
        <v>35.867694084281659</v>
      </c>
      <c r="H35" s="19">
        <f>IF(SUM('Raw Data'!$E$2:$E$97)&gt;10,IF(AND(ISNUMBER('Raw Data'!E44),'Raw Data'!E44&lt;40,'Raw Data'!E44&gt;0),'Raw Data'!E44,40),IF('Raw Data'!E44="","",40))</f>
        <v>26.794137037228047</v>
      </c>
      <c r="I35" s="19">
        <f>IF(SUM('Raw Data'!$E$2:$E$97)&gt;10,IF(AND(ISNUMBER('Raw Data'!E45),'Raw Data'!E45&lt;40,'Raw Data'!E45&gt;0),'Raw Data'!E45,40),IF('Raw Data'!E45="","",40))</f>
        <v>28.42195186546407</v>
      </c>
      <c r="J35" s="19">
        <f>IF(SUM('Raw Data'!$E$2:$E$97)&gt;10,IF(AND(ISNUMBER('Raw Data'!E46),'Raw Data'!E46&lt;40,'Raw Data'!E46&gt;0),'Raw Data'!E46,40),IF('Raw Data'!E46="","",40))</f>
        <v>30.309671773144885</v>
      </c>
      <c r="K35" s="19">
        <f>IF(SUM('Raw Data'!$E$2:$E$97)&gt;10,IF(AND(ISNUMBER('Raw Data'!E47),'Raw Data'!E47&lt;40,'Raw Data'!E47&gt;0),'Raw Data'!E47,40),IF('Raw Data'!E47="","",40))</f>
        <v>26.701786839613398</v>
      </c>
      <c r="L35" s="19">
        <f>IF(SUM('Raw Data'!$E$2:$E$97)&gt;10,IF(AND(ISNUMBER('Raw Data'!E48),'Raw Data'!E48&lt;40,'Raw Data'!E48&gt;0),'Raw Data'!E48,40),IF('Raw Data'!E48="","",40))</f>
        <v>26.132295730383401</v>
      </c>
      <c r="M35" s="19">
        <f>IF(SUM('Raw Data'!$E$2:$E$97)&gt;10,IF(AND(ISNUMBER('Raw Data'!E49),'Raw Data'!E49&lt;40,'Raw Data'!E49&gt;0),'Raw Data'!E49,40),IF('Raw Data'!E49="","",40))</f>
        <v>34.566125278769292</v>
      </c>
    </row>
    <row r="36" spans="1:13" ht="15" customHeight="1" x14ac:dyDescent="0.25">
      <c r="A36" s="18" t="s">
        <v>29</v>
      </c>
      <c r="B36" s="19">
        <f>IF(SUM('Raw Data'!$E$2:$E$97)&gt;10,IF(AND(ISNUMBER('Raw Data'!E50),'Raw Data'!E50&lt;40,'Raw Data'!E50&gt;0),'Raw Data'!E50,40),IF('Raw Data'!E50="","",40))</f>
        <v>25.069287861316198</v>
      </c>
      <c r="C36" s="19">
        <f>IF(SUM('Raw Data'!$E$2:$E$97)&gt;10,IF(AND(ISNUMBER('Raw Data'!E51),'Raw Data'!E51&lt;40,'Raw Data'!E51&gt;0),'Raw Data'!E51,40),IF('Raw Data'!E51="","",40))</f>
        <v>25.271716430457417</v>
      </c>
      <c r="D36" s="19">
        <f>IF(SUM('Raw Data'!$E$2:$E$97)&gt;10,IF(AND(ISNUMBER('Raw Data'!E52),'Raw Data'!E52&lt;40,'Raw Data'!E52&gt;0),'Raw Data'!E52,40),IF('Raw Data'!E52="","",40))</f>
        <v>29.278826079751564</v>
      </c>
      <c r="E36" s="19">
        <f>IF(SUM('Raw Data'!$E$2:$E$97)&gt;10,IF(AND(ISNUMBER('Raw Data'!E53),'Raw Data'!E53&lt;40,'Raw Data'!E53&gt;0),'Raw Data'!E53,40),IF('Raw Data'!E53="","",40))</f>
        <v>26.518696555007363</v>
      </c>
      <c r="F36" s="19">
        <f>IF(SUM('Raw Data'!$E$2:$E$97)&gt;10,IF(AND(ISNUMBER('Raw Data'!E54),'Raw Data'!E54&lt;40,'Raw Data'!E54&gt;0),'Raw Data'!E54,40),IF('Raw Data'!E54="","",40))</f>
        <v>26.341685297111578</v>
      </c>
      <c r="G36" s="19">
        <f>IF(SUM('Raw Data'!$E$2:$E$97)&gt;10,IF(AND(ISNUMBER('Raw Data'!E55),'Raw Data'!E55&lt;40,'Raw Data'!E55&gt;0),'Raw Data'!E55,40),IF('Raw Data'!E55="","",40))</f>
        <v>33.597845063745538</v>
      </c>
      <c r="H36" s="19">
        <f>IF(SUM('Raw Data'!$E$2:$E$97)&gt;10,IF(AND(ISNUMBER('Raw Data'!E56),'Raw Data'!E56&lt;40,'Raw Data'!E56&gt;0),'Raw Data'!E56,40),IF('Raw Data'!E56="","",40))</f>
        <v>28.064448314410335</v>
      </c>
      <c r="I36" s="19">
        <f>IF(SUM('Raw Data'!$E$2:$E$97)&gt;10,IF(AND(ISNUMBER('Raw Data'!E57),'Raw Data'!E57&lt;40,'Raw Data'!E57&gt;0),'Raw Data'!E57,40),IF('Raw Data'!E57="","",40))</f>
        <v>27.92528253388376</v>
      </c>
      <c r="J36" s="19">
        <f>IF(SUM('Raw Data'!$E$2:$E$97)&gt;10,IF(AND(ISNUMBER('Raw Data'!E58),'Raw Data'!E58&lt;40,'Raw Data'!E58&gt;0),'Raw Data'!E58,40),IF('Raw Data'!E58="","",40))</f>
        <v>32.441898174925939</v>
      </c>
      <c r="K36" s="19">
        <f>IF(SUM('Raw Data'!$E$2:$E$97)&gt;10,IF(AND(ISNUMBER('Raw Data'!E59),'Raw Data'!E59&lt;40,'Raw Data'!E59&gt;0),'Raw Data'!E59,40),IF('Raw Data'!E59="","",40))</f>
        <v>27.398798722780391</v>
      </c>
      <c r="L36" s="19">
        <f>IF(SUM('Raw Data'!$E$2:$E$97)&gt;10,IF(AND(ISNUMBER('Raw Data'!E60),'Raw Data'!E60&lt;40,'Raw Data'!E60&gt;0),'Raw Data'!E60,40),IF('Raw Data'!E60="","",40))</f>
        <v>25.422768152370622</v>
      </c>
      <c r="M36" s="19">
        <f>IF(SUM('Raw Data'!$E$2:$E$97)&gt;10,IF(AND(ISNUMBER('Raw Data'!E61),'Raw Data'!E61&lt;40,'Raw Data'!E61&gt;0),'Raw Data'!E61,40),IF('Raw Data'!E61="","",40))</f>
        <v>33.325264075223529</v>
      </c>
    </row>
    <row r="37" spans="1:13" ht="15" customHeight="1" x14ac:dyDescent="0.25">
      <c r="A37" s="18" t="s">
        <v>30</v>
      </c>
      <c r="B37" s="19">
        <f>IF(SUM('Raw Data'!$E$2:$E$97)&gt;10,IF(AND(ISNUMBER('Raw Data'!E62),'Raw Data'!E62&lt;40,'Raw Data'!E62&gt;0),'Raw Data'!E62,40),IF('Raw Data'!E62="","",40))</f>
        <v>28.366327055530157</v>
      </c>
      <c r="C37" s="19">
        <f>IF(SUM('Raw Data'!$E$2:$E$97)&gt;10,IF(AND(ISNUMBER('Raw Data'!E63),'Raw Data'!E63&lt;40,'Raw Data'!E63&gt;0),'Raw Data'!E63,40),IF('Raw Data'!E63="","",40))</f>
        <v>27.760645638050878</v>
      </c>
      <c r="D37" s="19">
        <f>IF(SUM('Raw Data'!$E$2:$E$97)&gt;10,IF(AND(ISNUMBER('Raw Data'!E64),'Raw Data'!E64&lt;40,'Raw Data'!E64&gt;0),'Raw Data'!E64,40),IF('Raw Data'!E64="","",40))</f>
        <v>31.733016325064707</v>
      </c>
      <c r="E37" s="19">
        <f>IF(SUM('Raw Data'!$E$2:$E$97)&gt;10,IF(AND(ISNUMBER('Raw Data'!E65),'Raw Data'!E65&lt;40,'Raw Data'!E65&gt;0),'Raw Data'!E65,40),IF('Raw Data'!E65="","",40))</f>
        <v>28.301093690610006</v>
      </c>
      <c r="F37" s="19">
        <f>IF(SUM('Raw Data'!$E$2:$E$97)&gt;10,IF(AND(ISNUMBER('Raw Data'!E66),'Raw Data'!E66&lt;40,'Raw Data'!E66&gt;0),'Raw Data'!E66,40),IF('Raw Data'!E66="","",40))</f>
        <v>25.872747081370342</v>
      </c>
      <c r="G37" s="19">
        <f>IF(SUM('Raw Data'!$E$2:$E$97)&gt;10,IF(AND(ISNUMBER('Raw Data'!E67),'Raw Data'!E67&lt;40,'Raw Data'!E67&gt;0),'Raw Data'!E67,40),IF('Raw Data'!E67="","",40))</f>
        <v>34.195884538161529</v>
      </c>
      <c r="H37" s="19">
        <f>IF(SUM('Raw Data'!$E$2:$E$97)&gt;10,IF(AND(ISNUMBER('Raw Data'!E68),'Raw Data'!E68&lt;40,'Raw Data'!E68&gt;0),'Raw Data'!E68,40),IF('Raw Data'!E68="","",40))</f>
        <v>26.562754374264678</v>
      </c>
      <c r="I37" s="19">
        <f>IF(SUM('Raw Data'!$E$2:$E$97)&gt;10,IF(AND(ISNUMBER('Raw Data'!E69),'Raw Data'!E69&lt;40,'Raw Data'!E69&gt;0),'Raw Data'!E69,40),IF('Raw Data'!E69="","",40))</f>
        <v>25.442714366477567</v>
      </c>
      <c r="J37" s="19">
        <f>IF(SUM('Raw Data'!$E$2:$E$97)&gt;10,IF(AND(ISNUMBER('Raw Data'!E70),'Raw Data'!E70&lt;40,'Raw Data'!E70&gt;0),'Raw Data'!E70,40),IF('Raw Data'!E70="","",40))</f>
        <v>30.356191819543071</v>
      </c>
      <c r="K37" s="19">
        <f>IF(SUM('Raw Data'!$E$2:$E$97)&gt;10,IF(AND(ISNUMBER('Raw Data'!E71),'Raw Data'!E71&lt;40,'Raw Data'!E71&gt;0),'Raw Data'!E71,40),IF('Raw Data'!E71="","",40))</f>
        <v>26.80293345418346</v>
      </c>
      <c r="L37" s="19">
        <f>IF(SUM('Raw Data'!$E$2:$E$97)&gt;10,IF(AND(ISNUMBER('Raw Data'!E72),'Raw Data'!E72&lt;40,'Raw Data'!E72&gt;0),'Raw Data'!E72,40),IF('Raw Data'!E72="","",40))</f>
        <v>28.869166153353579</v>
      </c>
      <c r="M37" s="19">
        <f>IF(SUM('Raw Data'!$E$2:$E$97)&gt;10,IF(AND(ISNUMBER('Raw Data'!E73),'Raw Data'!E73&lt;40,'Raw Data'!E73&gt;0),'Raw Data'!E73,40),IF('Raw Data'!E73="","",40))</f>
        <v>35.450344592552931</v>
      </c>
    </row>
    <row r="38" spans="1:13" ht="15" customHeight="1" x14ac:dyDescent="0.25">
      <c r="A38" s="18" t="s">
        <v>31</v>
      </c>
      <c r="B38" s="19">
        <f>IF(SUM('Raw Data'!$E$2:$E$97)&gt;10,IF(AND(ISNUMBER('Raw Data'!E74),'Raw Data'!E74&lt;40,'Raw Data'!E74&gt;0),'Raw Data'!E74,40),IF('Raw Data'!E74="","",40))</f>
        <v>27.776710001403554</v>
      </c>
      <c r="C38" s="19">
        <f>IF(SUM('Raw Data'!$E$2:$E$97)&gt;10,IF(AND(ISNUMBER('Raw Data'!E75),'Raw Data'!E75&lt;40,'Raw Data'!E75&gt;0),'Raw Data'!E75,40),IF('Raw Data'!E75="","",40))</f>
        <v>28.149131646122928</v>
      </c>
      <c r="D38" s="19">
        <f>IF(SUM('Raw Data'!$E$2:$E$97)&gt;10,IF(AND(ISNUMBER('Raw Data'!E76),'Raw Data'!E76&lt;40,'Raw Data'!E76&gt;0),'Raw Data'!E76,40),IF('Raw Data'!E76="","",40))</f>
        <v>31.562522679973032</v>
      </c>
      <c r="E38" s="19">
        <f>IF(SUM('Raw Data'!$E$2:$E$97)&gt;10,IF(AND(ISNUMBER('Raw Data'!E77),'Raw Data'!E77&lt;40,'Raw Data'!E77&gt;0),'Raw Data'!E77,40),IF('Raw Data'!E77="","",40))</f>
        <v>28.781487332340408</v>
      </c>
      <c r="F38" s="19">
        <f>IF(SUM('Raw Data'!$E$2:$E$97)&gt;10,IF(AND(ISNUMBER('Raw Data'!E78),'Raw Data'!E78&lt;40,'Raw Data'!E78&gt;0),'Raw Data'!E78,40),IF('Raw Data'!E78="","",40))</f>
        <v>28.88280197430004</v>
      </c>
      <c r="G38" s="19">
        <f>IF(SUM('Raw Data'!$E$2:$E$97)&gt;10,IF(AND(ISNUMBER('Raw Data'!E79),'Raw Data'!E79&lt;40,'Raw Data'!E79&gt;0),'Raw Data'!E79,40),IF('Raw Data'!E79="","",40))</f>
        <v>33.934137893714876</v>
      </c>
      <c r="H38" s="19">
        <f>IF(SUM('Raw Data'!$E$2:$E$97)&gt;10,IF(AND(ISNUMBER('Raw Data'!E80),'Raw Data'!E80&lt;40,'Raw Data'!E80&gt;0),'Raw Data'!E80,40),IF('Raw Data'!E80="","",40))</f>
        <v>26.001366161898396</v>
      </c>
      <c r="I38" s="19">
        <f>IF(SUM('Raw Data'!$E$2:$E$97)&gt;10,IF(AND(ISNUMBER('Raw Data'!E81),'Raw Data'!E81&lt;40,'Raw Data'!E81&gt;0),'Raw Data'!E81,40),IF('Raw Data'!E81="","",40))</f>
        <v>26.815168785324797</v>
      </c>
      <c r="J38" s="19">
        <f>IF(SUM('Raw Data'!$E$2:$E$97)&gt;10,IF(AND(ISNUMBER('Raw Data'!E82),'Raw Data'!E82&lt;40,'Raw Data'!E82&gt;0),'Raw Data'!E82,40),IF('Raw Data'!E82="","",40))</f>
        <v>29.040007908036785</v>
      </c>
      <c r="K38" s="19">
        <f>IF(SUM('Raw Data'!$E$2:$E$97)&gt;10,IF(AND(ISNUMBER('Raw Data'!E83),'Raw Data'!E83&lt;40,'Raw Data'!E83&gt;0),'Raw Data'!E83,40),IF('Raw Data'!E83="","",40))</f>
        <v>27.300104662135791</v>
      </c>
      <c r="L38" s="19">
        <f>IF(SUM('Raw Data'!$E$2:$E$97)&gt;10,IF(AND(ISNUMBER('Raw Data'!E84),'Raw Data'!E84&lt;40,'Raw Data'!E84&gt;0),'Raw Data'!E84,40),IF('Raw Data'!E84="","",40))</f>
        <v>28.970991967003851</v>
      </c>
      <c r="M38" s="19">
        <f>IF(SUM('Raw Data'!$E$2:$E$97)&gt;10,IF(AND(ISNUMBER('Raw Data'!E85),'Raw Data'!E85&lt;40,'Raw Data'!E85&gt;0),'Raw Data'!E85,40),IF('Raw Data'!E85="","",40))</f>
        <v>34.61146722977989</v>
      </c>
    </row>
    <row r="39" spans="1:13" ht="15" customHeight="1" x14ac:dyDescent="0.25">
      <c r="A39" s="18" t="s">
        <v>32</v>
      </c>
      <c r="B39" s="19">
        <f>IF(SUM('Raw Data'!$E$2:$E$97)&gt;10,IF(AND(ISNUMBER('Raw Data'!E86),'Raw Data'!E86&lt;40,'Raw Data'!E86&gt;0),'Raw Data'!E86,40),IF('Raw Data'!E86="","",40))</f>
        <v>21.284697878972505</v>
      </c>
      <c r="C39" s="19">
        <f>IF(SUM('Raw Data'!$E$2:$E$97)&gt;10,IF(AND(ISNUMBER('Raw Data'!E87),'Raw Data'!E87&lt;40,'Raw Data'!E87&gt;0),'Raw Data'!E87,40),IF('Raw Data'!E87="","",40))</f>
        <v>22.664693511686917</v>
      </c>
      <c r="D39" s="19">
        <f>IF(SUM('Raw Data'!$E$2:$E$97)&gt;10,IF(AND(ISNUMBER('Raw Data'!E88),'Raw Data'!E88&lt;40,'Raw Data'!E88&gt;0),'Raw Data'!E88,40),IF('Raw Data'!E88="","",40))</f>
        <v>21.139081776967085</v>
      </c>
      <c r="E39" s="19">
        <f>IF(SUM('Raw Data'!$E$2:$E$97)&gt;10,IF(AND(ISNUMBER('Raw Data'!E89),'Raw Data'!E89&lt;40,'Raw Data'!E89&gt;0),'Raw Data'!E89,40),IF('Raw Data'!E89="","",40))</f>
        <v>20.338016723219514</v>
      </c>
      <c r="F39" s="19">
        <f>IF(SUM('Raw Data'!$E$2:$E$97)&gt;10,IF(AND(ISNUMBER('Raw Data'!E90),'Raw Data'!E90&lt;40,'Raw Data'!E90&gt;0),'Raw Data'!E90,40),IF('Raw Data'!E90="","",40))</f>
        <v>23.530759986475118</v>
      </c>
      <c r="G39" s="19">
        <f>IF(SUM('Raw Data'!$E$2:$E$97)&gt;10,IF(AND(ISNUMBER('Raw Data'!E91),'Raw Data'!E91&lt;40,'Raw Data'!E91&gt;0),'Raw Data'!E91,40),IF('Raw Data'!E91="","",40))</f>
        <v>22.3228000148255</v>
      </c>
      <c r="H39" s="19">
        <f>IF(SUM('Raw Data'!$E$2:$E$97)&gt;10,IF(AND(ISNUMBER('Raw Data'!E92),'Raw Data'!E92&lt;40,'Raw Data'!E92&gt;0),'Raw Data'!E92,40),IF('Raw Data'!E92="","",40))</f>
        <v>22.265191174609082</v>
      </c>
      <c r="I39" s="19">
        <f>IF(SUM('Raw Data'!$E$2:$E$97)&gt;10,IF(AND(ISNUMBER('Raw Data'!E93),'Raw Data'!E93&lt;40,'Raw Data'!E93&gt;0),'Raw Data'!E93,40),IF('Raw Data'!E93="","",40))</f>
        <v>21.570613874462719</v>
      </c>
      <c r="J39" s="19">
        <f>IF(SUM('Raw Data'!$E$2:$E$97)&gt;10,IF(AND(ISNUMBER('Raw Data'!E94),'Raw Data'!E94&lt;40,'Raw Data'!E94&gt;0),'Raw Data'!E94,40),IF('Raw Data'!E94="","",40))</f>
        <v>22.39796276739829</v>
      </c>
      <c r="K39" s="19">
        <f>IF(SUM('Raw Data'!$E$2:$E$97)&gt;10,IF(AND(ISNUMBER('Raw Data'!E95),'Raw Data'!E95&lt;40,'Raw Data'!E95&gt;0),'Raw Data'!E95,40),IF('Raw Data'!E95="","",40))</f>
        <v>20.699345523228491</v>
      </c>
      <c r="L39" s="19">
        <f>IF(SUM('Raw Data'!$E$2:$E$97)&gt;10,IF(AND(ISNUMBER('Raw Data'!E96),'Raw Data'!E96&lt;40,'Raw Data'!E96&gt;0),'Raw Data'!E96,40),IF('Raw Data'!E96="","",40))</f>
        <v>23.404661550119762</v>
      </c>
      <c r="M39" s="19">
        <f>IF(SUM('Raw Data'!$E$2:$E$97)&gt;10,IF(AND(ISNUMBER('Raw Data'!E97),'Raw Data'!E97&lt;40,'Raw Data'!E97&gt;0),'Raw Data'!E97,40),IF('Raw Data'!E97="","",40))</f>
        <v>20.547741748476284</v>
      </c>
    </row>
    <row r="40" spans="1:13" ht="15" customHeight="1" x14ac:dyDescent="0.25">
      <c r="A40" s="18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ht="15" customHeight="1" x14ac:dyDescent="0.25">
      <c r="A41" s="17" t="s">
        <v>34</v>
      </c>
      <c r="B41" s="4" t="s">
        <v>194</v>
      </c>
      <c r="C41" s="4" t="s">
        <v>195</v>
      </c>
      <c r="D41" s="4" t="s">
        <v>196</v>
      </c>
      <c r="E41" s="4" t="s">
        <v>197</v>
      </c>
      <c r="F41" s="4" t="s">
        <v>198</v>
      </c>
      <c r="G41" s="4" t="s">
        <v>199</v>
      </c>
      <c r="H41" s="4" t="s">
        <v>200</v>
      </c>
      <c r="I41" s="4" t="s">
        <v>201</v>
      </c>
      <c r="J41" s="4" t="s">
        <v>202</v>
      </c>
      <c r="K41" s="4" t="s">
        <v>203</v>
      </c>
      <c r="L41" s="4" t="s">
        <v>204</v>
      </c>
      <c r="M41" s="4" t="s">
        <v>205</v>
      </c>
    </row>
    <row r="42" spans="1:13" ht="15" customHeight="1" x14ac:dyDescent="0.25">
      <c r="A42" s="18" t="s">
        <v>24</v>
      </c>
      <c r="B42" s="19">
        <f>IF(SUM('Raw Data'!$F$2:$F$97)&gt;10,IF(AND(ISNUMBER('Raw Data'!F2),'Raw Data'!F2&lt;40,'Raw Data'!F2&gt;0),'Raw Data'!F2,40),IF('Raw Data'!F2="","",40))</f>
        <v>27.740484716003031</v>
      </c>
      <c r="C42" s="19">
        <f>IF(SUM('Raw Data'!$F$2:$F$97)&gt;10,IF(AND(ISNUMBER('Raw Data'!F3),'Raw Data'!F3&lt;40,'Raw Data'!F3&gt;0),'Raw Data'!F3,40),IF('Raw Data'!F3="","",40))</f>
        <v>25.095077204829867</v>
      </c>
      <c r="D42" s="19">
        <f>IF(SUM('Raw Data'!$F$2:$F$97)&gt;10,IF(AND(ISNUMBER('Raw Data'!F4),'Raw Data'!F4&lt;40,'Raw Data'!F4&gt;0),'Raw Data'!F4,40),IF('Raw Data'!F4="","",40))</f>
        <v>29.738043147084777</v>
      </c>
      <c r="E42" s="19">
        <f>IF(SUM('Raw Data'!$F$2:$F$97)&gt;10,IF(AND(ISNUMBER('Raw Data'!F5),'Raw Data'!F5&lt;40,'Raw Data'!F5&gt;0),'Raw Data'!F5,40),IF('Raw Data'!F5="","",40))</f>
        <v>27.717754860651318</v>
      </c>
      <c r="F42" s="19">
        <f>IF(SUM('Raw Data'!$F$2:$F$97)&gt;10,IF(AND(ISNUMBER('Raw Data'!F6),'Raw Data'!F6&lt;40,'Raw Data'!F6&gt;0),'Raw Data'!F6,40),IF('Raw Data'!F6="","",40))</f>
        <v>25.693158866529927</v>
      </c>
      <c r="G42" s="19">
        <f>IF(SUM('Raw Data'!$F$2:$F$97)&gt;10,IF(AND(ISNUMBER('Raw Data'!F7),'Raw Data'!F7&lt;40,'Raw Data'!F7&gt;0),'Raw Data'!F7,40),IF('Raw Data'!F7="","",40))</f>
        <v>33.361322606512587</v>
      </c>
      <c r="H42" s="19">
        <f>IF(SUM('Raw Data'!$F$2:$F$97)&gt;10,IF(AND(ISNUMBER('Raw Data'!F8),'Raw Data'!F8&lt;40,'Raw Data'!F8&gt;0),'Raw Data'!F8,40),IF('Raw Data'!F8="","",40))</f>
        <v>27.034107690155171</v>
      </c>
      <c r="I42" s="19">
        <f>IF(SUM('Raw Data'!$F$2:$F$97)&gt;10,IF(AND(ISNUMBER('Raw Data'!F9),'Raw Data'!F9&lt;40,'Raw Data'!F9&gt;0),'Raw Data'!F9,40),IF('Raw Data'!F9="","",40))</f>
        <v>28.487890625786562</v>
      </c>
      <c r="J42" s="19">
        <f>IF(SUM('Raw Data'!$F$2:$F$97)&gt;10,IF(AND(ISNUMBER('Raw Data'!F10),'Raw Data'!F10&lt;40,'Raw Data'!F10&gt;0),'Raw Data'!F10,40),IF('Raw Data'!F10="","",40))</f>
        <v>32.613808486856776</v>
      </c>
      <c r="K42" s="19">
        <f>IF(SUM('Raw Data'!$F$2:$F$97)&gt;10,IF(AND(ISNUMBER('Raw Data'!F11),'Raw Data'!F11&lt;40,'Raw Data'!F11&gt;0),'Raw Data'!F11,40),IF('Raw Data'!F11="","",40))</f>
        <v>28.435170654500517</v>
      </c>
      <c r="L42" s="19">
        <f>IF(SUM('Raw Data'!$F$2:$F$97)&gt;10,IF(AND(ISNUMBER('Raw Data'!F12),'Raw Data'!F12&lt;40,'Raw Data'!F12&gt;0),'Raw Data'!F12,40),IF('Raw Data'!F12="","",40))</f>
        <v>26.465631609239153</v>
      </c>
      <c r="M42" s="19">
        <f>IF(SUM('Raw Data'!$F$2:$F$97)&gt;10,IF(AND(ISNUMBER('Raw Data'!F13),'Raw Data'!F13&lt;40,'Raw Data'!F13&gt;0),'Raw Data'!F13,40),IF('Raw Data'!F13="","",40))</f>
        <v>35.636230699747308</v>
      </c>
    </row>
    <row r="43" spans="1:13" ht="15" customHeight="1" x14ac:dyDescent="0.25">
      <c r="A43" s="18" t="s">
        <v>26</v>
      </c>
      <c r="B43" s="19">
        <f>IF(SUM('Raw Data'!$F$2:$F$97)&gt;10,IF(AND(ISNUMBER('Raw Data'!F14),'Raw Data'!F14&lt;40,'Raw Data'!F14&gt;0),'Raw Data'!F14,40),IF('Raw Data'!F14="","",40))</f>
        <v>25.202004212856458</v>
      </c>
      <c r="C43" s="19">
        <f>IF(SUM('Raw Data'!$F$2:$F$97)&gt;10,IF(AND(ISNUMBER('Raw Data'!F15),'Raw Data'!F15&lt;40,'Raw Data'!F15&gt;0),'Raw Data'!F15,40),IF('Raw Data'!F15="","",40))</f>
        <v>26.306198588349623</v>
      </c>
      <c r="D43" s="19">
        <f>IF(SUM('Raw Data'!$F$2:$F$97)&gt;10,IF(AND(ISNUMBER('Raw Data'!F16),'Raw Data'!F16&lt;40,'Raw Data'!F16&gt;0),'Raw Data'!F16,40),IF('Raw Data'!F16="","",40))</f>
        <v>31.164311376408971</v>
      </c>
      <c r="E43" s="19">
        <f>IF(SUM('Raw Data'!$F$2:$F$97)&gt;10,IF(AND(ISNUMBER('Raw Data'!F17),'Raw Data'!F17&lt;40,'Raw Data'!F17&gt;0),'Raw Data'!F17,40),IF('Raw Data'!F17="","",40))</f>
        <v>26.825999390282909</v>
      </c>
      <c r="F43" s="19">
        <f>IF(SUM('Raw Data'!$F$2:$F$97)&gt;10,IF(AND(ISNUMBER('Raw Data'!F18),'Raw Data'!F18&lt;40,'Raw Data'!F18&gt;0),'Raw Data'!F18,40),IF('Raw Data'!F18="","",40))</f>
        <v>25.788405927394145</v>
      </c>
      <c r="G43" s="19">
        <f>IF(SUM('Raw Data'!$F$2:$F$97)&gt;10,IF(AND(ISNUMBER('Raw Data'!F19),'Raw Data'!F19&lt;40,'Raw Data'!F19&gt;0),'Raw Data'!F19,40),IF('Raw Data'!F19="","",40))</f>
        <v>35.594399664840559</v>
      </c>
      <c r="H43" s="19">
        <f>IF(SUM('Raw Data'!$F$2:$F$97)&gt;10,IF(AND(ISNUMBER('Raw Data'!F20),'Raw Data'!F20&lt;40,'Raw Data'!F20&gt;0),'Raw Data'!F20,40),IF('Raw Data'!F20="","",40))</f>
        <v>26.984033591469988</v>
      </c>
      <c r="I43" s="19">
        <f>IF(SUM('Raw Data'!$F$2:$F$97)&gt;10,IF(AND(ISNUMBER('Raw Data'!F21),'Raw Data'!F21&lt;40,'Raw Data'!F21&gt;0),'Raw Data'!F21,40),IF('Raw Data'!F21="","",40))</f>
        <v>25.566285298565575</v>
      </c>
      <c r="J43" s="19">
        <f>IF(SUM('Raw Data'!$F$2:$F$97)&gt;10,IF(AND(ISNUMBER('Raw Data'!F22),'Raw Data'!F22&lt;40,'Raw Data'!F22&gt;0),'Raw Data'!F22,40),IF('Raw Data'!F22="","",40))</f>
        <v>32.898493641331754</v>
      </c>
      <c r="K43" s="19">
        <f>IF(SUM('Raw Data'!$F$2:$F$97)&gt;10,IF(AND(ISNUMBER('Raw Data'!F23),'Raw Data'!F23&lt;40,'Raw Data'!F23&gt;0),'Raw Data'!F23,40),IF('Raw Data'!F23="","",40))</f>
        <v>27.131027635489566</v>
      </c>
      <c r="L43" s="19">
        <f>IF(SUM('Raw Data'!$F$2:$F$97)&gt;10,IF(AND(ISNUMBER('Raw Data'!F24),'Raw Data'!F24&lt;40,'Raw Data'!F24&gt;0),'Raw Data'!F24,40),IF('Raw Data'!F24="","",40))</f>
        <v>28.306553272421766</v>
      </c>
      <c r="M43" s="19">
        <f>IF(SUM('Raw Data'!$F$2:$F$97)&gt;10,IF(AND(ISNUMBER('Raw Data'!F25),'Raw Data'!F25&lt;40,'Raw Data'!F25&gt;0),'Raw Data'!F25,40),IF('Raw Data'!F25="","",40))</f>
        <v>33.825601446737984</v>
      </c>
    </row>
    <row r="44" spans="1:13" ht="15" customHeight="1" x14ac:dyDescent="0.25">
      <c r="A44" s="18" t="s">
        <v>27</v>
      </c>
      <c r="B44" s="19">
        <f>IF(SUM('Raw Data'!$F$2:$F$97)&gt;10,IF(AND(ISNUMBER('Raw Data'!F26),'Raw Data'!F26&lt;40,'Raw Data'!F26&gt;0),'Raw Data'!F26,40),IF('Raw Data'!F26="","",40))</f>
        <v>26.252271420649357</v>
      </c>
      <c r="C44" s="19">
        <f>IF(SUM('Raw Data'!$F$2:$F$97)&gt;10,IF(AND(ISNUMBER('Raw Data'!F27),'Raw Data'!F27&lt;40,'Raw Data'!F27&gt;0),'Raw Data'!F27,40),IF('Raw Data'!F27="","",40))</f>
        <v>28.425119003565541</v>
      </c>
      <c r="D44" s="19">
        <f>IF(SUM('Raw Data'!$F$2:$F$97)&gt;10,IF(AND(ISNUMBER('Raw Data'!F28),'Raw Data'!F28&lt;40,'Raw Data'!F28&gt;0),'Raw Data'!F28,40),IF('Raw Data'!F28="","",40))</f>
        <v>30.358018444131392</v>
      </c>
      <c r="E44" s="19">
        <f>IF(SUM('Raw Data'!$F$2:$F$97)&gt;10,IF(AND(ISNUMBER('Raw Data'!F29),'Raw Data'!F29&lt;40,'Raw Data'!F29&gt;0),'Raw Data'!F29,40),IF('Raw Data'!F29="","",40))</f>
        <v>26.255501360623374</v>
      </c>
      <c r="F44" s="19">
        <f>IF(SUM('Raw Data'!$F$2:$F$97)&gt;10,IF(AND(ISNUMBER('Raw Data'!F30),'Raw Data'!F30&lt;40,'Raw Data'!F30&gt;0),'Raw Data'!F30,40),IF('Raw Data'!F30="","",40))</f>
        <v>26.732037365571173</v>
      </c>
      <c r="G44" s="19">
        <f>IF(SUM('Raw Data'!$F$2:$F$97)&gt;10,IF(AND(ISNUMBER('Raw Data'!F31),'Raw Data'!F31&lt;40,'Raw Data'!F31&gt;0),'Raw Data'!F31,40),IF('Raw Data'!F31="","",40))</f>
        <v>34.511984380377157</v>
      </c>
      <c r="H44" s="19">
        <f>IF(SUM('Raw Data'!$F$2:$F$97)&gt;10,IF(AND(ISNUMBER('Raw Data'!F32),'Raw Data'!F32&lt;40,'Raw Data'!F32&gt;0),'Raw Data'!F32,40),IF('Raw Data'!F32="","",40))</f>
        <v>26.588446793778353</v>
      </c>
      <c r="I44" s="19">
        <f>IF(SUM('Raw Data'!$F$2:$F$97)&gt;10,IF(AND(ISNUMBER('Raw Data'!F33),'Raw Data'!F33&lt;40,'Raw Data'!F33&gt;0),'Raw Data'!F33,40),IF('Raw Data'!F33="","",40))</f>
        <v>25.732248911903884</v>
      </c>
      <c r="J44" s="19">
        <f>IF(SUM('Raw Data'!$F$2:$F$97)&gt;10,IF(AND(ISNUMBER('Raw Data'!F34),'Raw Data'!F34&lt;40,'Raw Data'!F34&gt;0),'Raw Data'!F34,40),IF('Raw Data'!F34="","",40))</f>
        <v>29.929725643427943</v>
      </c>
      <c r="K44" s="19">
        <f>IF(SUM('Raw Data'!$F$2:$F$97)&gt;10,IF(AND(ISNUMBER('Raw Data'!F35),'Raw Data'!F35&lt;40,'Raw Data'!F35&gt;0),'Raw Data'!F35,40),IF('Raw Data'!F35="","",40))</f>
        <v>25.634546662866441</v>
      </c>
      <c r="L44" s="19">
        <f>IF(SUM('Raw Data'!$F$2:$F$97)&gt;10,IF(AND(ISNUMBER('Raw Data'!F36),'Raw Data'!F36&lt;40,'Raw Data'!F36&gt;0),'Raw Data'!F36,40),IF('Raw Data'!F36="","",40))</f>
        <v>25.171786737438115</v>
      </c>
      <c r="M44" s="19">
        <f>IF(SUM('Raw Data'!$F$2:$F$97)&gt;10,IF(AND(ISNUMBER('Raw Data'!F37),'Raw Data'!F37&lt;40,'Raw Data'!F37&gt;0),'Raw Data'!F37,40),IF('Raw Data'!F37="","",40))</f>
        <v>34.093969970432411</v>
      </c>
    </row>
    <row r="45" spans="1:13" ht="15" customHeight="1" x14ac:dyDescent="0.25">
      <c r="A45" s="18" t="s">
        <v>28</v>
      </c>
      <c r="B45" s="19">
        <f>IF(SUM('Raw Data'!$F$2:$F$97)&gt;10,IF(AND(ISNUMBER('Raw Data'!F38),'Raw Data'!F38&lt;40,'Raw Data'!F38&gt;0),'Raw Data'!F38,40),IF('Raw Data'!F38="","",40))</f>
        <v>28.027935035583514</v>
      </c>
      <c r="C45" s="19">
        <f>IF(SUM('Raw Data'!$F$2:$F$97)&gt;10,IF(AND(ISNUMBER('Raw Data'!F39),'Raw Data'!F39&lt;40,'Raw Data'!F39&gt;0),'Raw Data'!F39,40),IF('Raw Data'!F39="","",40))</f>
        <v>28.232926445948607</v>
      </c>
      <c r="D45" s="19">
        <f>IF(SUM('Raw Data'!$F$2:$F$97)&gt;10,IF(AND(ISNUMBER('Raw Data'!F40),'Raw Data'!F40&lt;40,'Raw Data'!F40&gt;0),'Raw Data'!F40,40),IF('Raw Data'!F40="","",40))</f>
        <v>30.903599556172981</v>
      </c>
      <c r="E45" s="19">
        <f>IF(SUM('Raw Data'!$F$2:$F$97)&gt;10,IF(AND(ISNUMBER('Raw Data'!F41),'Raw Data'!F41&lt;40,'Raw Data'!F41&gt;0),'Raw Data'!F41,40),IF('Raw Data'!F41="","",40))</f>
        <v>27.620501354500139</v>
      </c>
      <c r="F45" s="19">
        <f>IF(SUM('Raw Data'!$F$2:$F$97)&gt;10,IF(AND(ISNUMBER('Raw Data'!F42),'Raw Data'!F42&lt;40,'Raw Data'!F42&gt;0),'Raw Data'!F42,40),IF('Raw Data'!F42="","",40))</f>
        <v>25.960106796794214</v>
      </c>
      <c r="G45" s="19">
        <f>IF(SUM('Raw Data'!$F$2:$F$97)&gt;10,IF(AND(ISNUMBER('Raw Data'!F43),'Raw Data'!F43&lt;40,'Raw Data'!F43&gt;0),'Raw Data'!F43,40),IF('Raw Data'!F43="","",40))</f>
        <v>35.867694084281659</v>
      </c>
      <c r="H45" s="19">
        <f>IF(SUM('Raw Data'!$F$2:$F$97)&gt;10,IF(AND(ISNUMBER('Raw Data'!F44),'Raw Data'!F44&lt;40,'Raw Data'!F44&gt;0),'Raw Data'!F44,40),IF('Raw Data'!F44="","",40))</f>
        <v>26.794137037228047</v>
      </c>
      <c r="I45" s="19">
        <f>IF(SUM('Raw Data'!$F$2:$F$97)&gt;10,IF(AND(ISNUMBER('Raw Data'!F45),'Raw Data'!F45&lt;40,'Raw Data'!F45&gt;0),'Raw Data'!F45,40),IF('Raw Data'!F45="","",40))</f>
        <v>28.42195186546407</v>
      </c>
      <c r="J45" s="19">
        <f>IF(SUM('Raw Data'!$F$2:$F$97)&gt;10,IF(AND(ISNUMBER('Raw Data'!F46),'Raw Data'!F46&lt;40,'Raw Data'!F46&gt;0),'Raw Data'!F46,40),IF('Raw Data'!F46="","",40))</f>
        <v>30.309671773144885</v>
      </c>
      <c r="K45" s="19">
        <f>IF(SUM('Raw Data'!$F$2:$F$97)&gt;10,IF(AND(ISNUMBER('Raw Data'!F47),'Raw Data'!F47&lt;40,'Raw Data'!F47&gt;0),'Raw Data'!F47,40),IF('Raw Data'!F47="","",40))</f>
        <v>26.701786839613398</v>
      </c>
      <c r="L45" s="19">
        <f>IF(SUM('Raw Data'!$F$2:$F$97)&gt;10,IF(AND(ISNUMBER('Raw Data'!F48),'Raw Data'!F48&lt;40,'Raw Data'!F48&gt;0),'Raw Data'!F48,40),IF('Raw Data'!F48="","",40))</f>
        <v>26.132295730383401</v>
      </c>
      <c r="M45" s="19">
        <f>IF(SUM('Raw Data'!$F$2:$F$97)&gt;10,IF(AND(ISNUMBER('Raw Data'!F49),'Raw Data'!F49&lt;40,'Raw Data'!F49&gt;0),'Raw Data'!F49,40),IF('Raw Data'!F49="","",40))</f>
        <v>34.566125278769292</v>
      </c>
    </row>
    <row r="46" spans="1:13" ht="15" customHeight="1" x14ac:dyDescent="0.25">
      <c r="A46" s="18" t="s">
        <v>29</v>
      </c>
      <c r="B46" s="19">
        <f>IF(SUM('Raw Data'!$F$2:$F$97)&gt;10,IF(AND(ISNUMBER('Raw Data'!F50),'Raw Data'!F50&lt;40,'Raw Data'!F50&gt;0),'Raw Data'!F50,40),IF('Raw Data'!F50="","",40))</f>
        <v>25.069287861316198</v>
      </c>
      <c r="C46" s="19">
        <f>IF(SUM('Raw Data'!$F$2:$F$97)&gt;10,IF(AND(ISNUMBER('Raw Data'!F51),'Raw Data'!F51&lt;40,'Raw Data'!F51&gt;0),'Raw Data'!F51,40),IF('Raw Data'!F51="","",40))</f>
        <v>25.271716430457417</v>
      </c>
      <c r="D46" s="19">
        <f>IF(SUM('Raw Data'!$F$2:$F$97)&gt;10,IF(AND(ISNUMBER('Raw Data'!F52),'Raw Data'!F52&lt;40,'Raw Data'!F52&gt;0),'Raw Data'!F52,40),IF('Raw Data'!F52="","",40))</f>
        <v>29.278826079751564</v>
      </c>
      <c r="E46" s="19">
        <f>IF(SUM('Raw Data'!$F$2:$F$97)&gt;10,IF(AND(ISNUMBER('Raw Data'!F53),'Raw Data'!F53&lt;40,'Raw Data'!F53&gt;0),'Raw Data'!F53,40),IF('Raw Data'!F53="","",40))</f>
        <v>26.518696555007363</v>
      </c>
      <c r="F46" s="19">
        <f>IF(SUM('Raw Data'!$F$2:$F$97)&gt;10,IF(AND(ISNUMBER('Raw Data'!F54),'Raw Data'!F54&lt;40,'Raw Data'!F54&gt;0),'Raw Data'!F54,40),IF('Raw Data'!F54="","",40))</f>
        <v>26.341685297111578</v>
      </c>
      <c r="G46" s="19">
        <f>IF(SUM('Raw Data'!$F$2:$F$97)&gt;10,IF(AND(ISNUMBER('Raw Data'!F55),'Raw Data'!F55&lt;40,'Raw Data'!F55&gt;0),'Raw Data'!F55,40),IF('Raw Data'!F55="","",40))</f>
        <v>33.597845063745538</v>
      </c>
      <c r="H46" s="19">
        <f>IF(SUM('Raw Data'!$F$2:$F$97)&gt;10,IF(AND(ISNUMBER('Raw Data'!F56),'Raw Data'!F56&lt;40,'Raw Data'!F56&gt;0),'Raw Data'!F56,40),IF('Raw Data'!F56="","",40))</f>
        <v>28.064448314410335</v>
      </c>
      <c r="I46" s="19">
        <f>IF(SUM('Raw Data'!$F$2:$F$97)&gt;10,IF(AND(ISNUMBER('Raw Data'!F57),'Raw Data'!F57&lt;40,'Raw Data'!F57&gt;0),'Raw Data'!F57,40),IF('Raw Data'!F57="","",40))</f>
        <v>27.92528253388376</v>
      </c>
      <c r="J46" s="19">
        <f>IF(SUM('Raw Data'!$F$2:$F$97)&gt;10,IF(AND(ISNUMBER('Raw Data'!F58),'Raw Data'!F58&lt;40,'Raw Data'!F58&gt;0),'Raw Data'!F58,40),IF('Raw Data'!F58="","",40))</f>
        <v>32.441898174925939</v>
      </c>
      <c r="K46" s="19">
        <f>IF(SUM('Raw Data'!$F$2:$F$97)&gt;10,IF(AND(ISNUMBER('Raw Data'!F59),'Raw Data'!F59&lt;40,'Raw Data'!F59&gt;0),'Raw Data'!F59,40),IF('Raw Data'!F59="","",40))</f>
        <v>27.398798722780391</v>
      </c>
      <c r="L46" s="19">
        <f>IF(SUM('Raw Data'!$F$2:$F$97)&gt;10,IF(AND(ISNUMBER('Raw Data'!F60),'Raw Data'!F60&lt;40,'Raw Data'!F60&gt;0),'Raw Data'!F60,40),IF('Raw Data'!F60="","",40))</f>
        <v>25.422768152370622</v>
      </c>
      <c r="M46" s="19">
        <f>IF(SUM('Raw Data'!$F$2:$F$97)&gt;10,IF(AND(ISNUMBER('Raw Data'!F61),'Raw Data'!F61&lt;40,'Raw Data'!F61&gt;0),'Raw Data'!F61,40),IF('Raw Data'!F61="","",40))</f>
        <v>33.325264075223529</v>
      </c>
    </row>
    <row r="47" spans="1:13" ht="15" customHeight="1" x14ac:dyDescent="0.25">
      <c r="A47" s="18" t="s">
        <v>30</v>
      </c>
      <c r="B47" s="19">
        <f>IF(SUM('Raw Data'!$F$2:$F$97)&gt;10,IF(AND(ISNUMBER('Raw Data'!F62),'Raw Data'!F62&lt;40,'Raw Data'!F62&gt;0),'Raw Data'!F62,40),IF('Raw Data'!F62="","",40))</f>
        <v>28.366327055530157</v>
      </c>
      <c r="C47" s="19">
        <f>IF(SUM('Raw Data'!$F$2:$F$97)&gt;10,IF(AND(ISNUMBER('Raw Data'!F63),'Raw Data'!F63&lt;40,'Raw Data'!F63&gt;0),'Raw Data'!F63,40),IF('Raw Data'!F63="","",40))</f>
        <v>27.760645638050878</v>
      </c>
      <c r="D47" s="19">
        <f>IF(SUM('Raw Data'!$F$2:$F$97)&gt;10,IF(AND(ISNUMBER('Raw Data'!F64),'Raw Data'!F64&lt;40,'Raw Data'!F64&gt;0),'Raw Data'!F64,40),IF('Raw Data'!F64="","",40))</f>
        <v>31.733016325064707</v>
      </c>
      <c r="E47" s="19">
        <f>IF(SUM('Raw Data'!$F$2:$F$97)&gt;10,IF(AND(ISNUMBER('Raw Data'!F65),'Raw Data'!F65&lt;40,'Raw Data'!F65&gt;0),'Raw Data'!F65,40),IF('Raw Data'!F65="","",40))</f>
        <v>28.301093690610006</v>
      </c>
      <c r="F47" s="19">
        <f>IF(SUM('Raw Data'!$F$2:$F$97)&gt;10,IF(AND(ISNUMBER('Raw Data'!F66),'Raw Data'!F66&lt;40,'Raw Data'!F66&gt;0),'Raw Data'!F66,40),IF('Raw Data'!F66="","",40))</f>
        <v>25.872747081370342</v>
      </c>
      <c r="G47" s="19">
        <f>IF(SUM('Raw Data'!$F$2:$F$97)&gt;10,IF(AND(ISNUMBER('Raw Data'!F67),'Raw Data'!F67&lt;40,'Raw Data'!F67&gt;0),'Raw Data'!F67,40),IF('Raw Data'!F67="","",40))</f>
        <v>34.195884538161529</v>
      </c>
      <c r="H47" s="19">
        <f>IF(SUM('Raw Data'!$F$2:$F$97)&gt;10,IF(AND(ISNUMBER('Raw Data'!F68),'Raw Data'!F68&lt;40,'Raw Data'!F68&gt;0),'Raw Data'!F68,40),IF('Raw Data'!F68="","",40))</f>
        <v>26.562754374264678</v>
      </c>
      <c r="I47" s="19">
        <f>IF(SUM('Raw Data'!$F$2:$F$97)&gt;10,IF(AND(ISNUMBER('Raw Data'!F69),'Raw Data'!F69&lt;40,'Raw Data'!F69&gt;0),'Raw Data'!F69,40),IF('Raw Data'!F69="","",40))</f>
        <v>25.442714366477567</v>
      </c>
      <c r="J47" s="19">
        <f>IF(SUM('Raw Data'!$F$2:$F$97)&gt;10,IF(AND(ISNUMBER('Raw Data'!F70),'Raw Data'!F70&lt;40,'Raw Data'!F70&gt;0),'Raw Data'!F70,40),IF('Raw Data'!F70="","",40))</f>
        <v>30.356191819543071</v>
      </c>
      <c r="K47" s="19">
        <f>IF(SUM('Raw Data'!$F$2:$F$97)&gt;10,IF(AND(ISNUMBER('Raw Data'!F71),'Raw Data'!F71&lt;40,'Raw Data'!F71&gt;0),'Raw Data'!F71,40),IF('Raw Data'!F71="","",40))</f>
        <v>26.80293345418346</v>
      </c>
      <c r="L47" s="19">
        <f>IF(SUM('Raw Data'!$F$2:$F$97)&gt;10,IF(AND(ISNUMBER('Raw Data'!F72),'Raw Data'!F72&lt;40,'Raw Data'!F72&gt;0),'Raw Data'!F72,40),IF('Raw Data'!F72="","",40))</f>
        <v>28.869166153353579</v>
      </c>
      <c r="M47" s="19">
        <f>IF(SUM('Raw Data'!$F$2:$F$97)&gt;10,IF(AND(ISNUMBER('Raw Data'!F73),'Raw Data'!F73&lt;40,'Raw Data'!F73&gt;0),'Raw Data'!F73,40),IF('Raw Data'!F73="","",40))</f>
        <v>35.450344592552931</v>
      </c>
    </row>
    <row r="48" spans="1:13" ht="15" customHeight="1" x14ac:dyDescent="0.25">
      <c r="A48" s="18" t="s">
        <v>31</v>
      </c>
      <c r="B48" s="19">
        <f>IF(SUM('Raw Data'!$F$2:$F$97)&gt;10,IF(AND(ISNUMBER('Raw Data'!F74),'Raw Data'!F74&lt;40,'Raw Data'!F74&gt;0),'Raw Data'!F74,40),IF('Raw Data'!F74="","",40))</f>
        <v>27.776710001403554</v>
      </c>
      <c r="C48" s="19">
        <f>IF(SUM('Raw Data'!$F$2:$F$97)&gt;10,IF(AND(ISNUMBER('Raw Data'!F75),'Raw Data'!F75&lt;40,'Raw Data'!F75&gt;0),'Raw Data'!F75,40),IF('Raw Data'!F75="","",40))</f>
        <v>28.149131646122928</v>
      </c>
      <c r="D48" s="19">
        <f>IF(SUM('Raw Data'!$F$2:$F$97)&gt;10,IF(AND(ISNUMBER('Raw Data'!F76),'Raw Data'!F76&lt;40,'Raw Data'!F76&gt;0),'Raw Data'!F76,40),IF('Raw Data'!F76="","",40))</f>
        <v>31.562522679973032</v>
      </c>
      <c r="E48" s="19">
        <f>IF(SUM('Raw Data'!$F$2:$F$97)&gt;10,IF(AND(ISNUMBER('Raw Data'!F77),'Raw Data'!F77&lt;40,'Raw Data'!F77&gt;0),'Raw Data'!F77,40),IF('Raw Data'!F77="","",40))</f>
        <v>28.781487332340408</v>
      </c>
      <c r="F48" s="19">
        <f>IF(SUM('Raw Data'!$F$2:$F$97)&gt;10,IF(AND(ISNUMBER('Raw Data'!F78),'Raw Data'!F78&lt;40,'Raw Data'!F78&gt;0),'Raw Data'!F78,40),IF('Raw Data'!F78="","",40))</f>
        <v>28.88280197430004</v>
      </c>
      <c r="G48" s="19">
        <f>IF(SUM('Raw Data'!$F$2:$F$97)&gt;10,IF(AND(ISNUMBER('Raw Data'!F79),'Raw Data'!F79&lt;40,'Raw Data'!F79&gt;0),'Raw Data'!F79,40),IF('Raw Data'!F79="","",40))</f>
        <v>33.934137893714876</v>
      </c>
      <c r="H48" s="19">
        <f>IF(SUM('Raw Data'!$F$2:$F$97)&gt;10,IF(AND(ISNUMBER('Raw Data'!F80),'Raw Data'!F80&lt;40,'Raw Data'!F80&gt;0),'Raw Data'!F80,40),IF('Raw Data'!F80="","",40))</f>
        <v>26.001366161898396</v>
      </c>
      <c r="I48" s="19">
        <f>IF(SUM('Raw Data'!$F$2:$F$97)&gt;10,IF(AND(ISNUMBER('Raw Data'!F81),'Raw Data'!F81&lt;40,'Raw Data'!F81&gt;0),'Raw Data'!F81,40),IF('Raw Data'!F81="","",40))</f>
        <v>26.815168785324797</v>
      </c>
      <c r="J48" s="19">
        <f>IF(SUM('Raw Data'!$F$2:$F$97)&gt;10,IF(AND(ISNUMBER('Raw Data'!F82),'Raw Data'!F82&lt;40,'Raw Data'!F82&gt;0),'Raw Data'!F82,40),IF('Raw Data'!F82="","",40))</f>
        <v>29.040007908036785</v>
      </c>
      <c r="K48" s="19">
        <f>IF(SUM('Raw Data'!$F$2:$F$97)&gt;10,IF(AND(ISNUMBER('Raw Data'!F83),'Raw Data'!F83&lt;40,'Raw Data'!F83&gt;0),'Raw Data'!F83,40),IF('Raw Data'!F83="","",40))</f>
        <v>27.300104662135791</v>
      </c>
      <c r="L48" s="19">
        <f>IF(SUM('Raw Data'!$F$2:$F$97)&gt;10,IF(AND(ISNUMBER('Raw Data'!F84),'Raw Data'!F84&lt;40,'Raw Data'!F84&gt;0),'Raw Data'!F84,40),IF('Raw Data'!F84="","",40))</f>
        <v>28.970991967003851</v>
      </c>
      <c r="M48" s="19">
        <f>IF(SUM('Raw Data'!$F$2:$F$97)&gt;10,IF(AND(ISNUMBER('Raw Data'!F85),'Raw Data'!F85&lt;40,'Raw Data'!F85&gt;0),'Raw Data'!F85,40),IF('Raw Data'!F85="","",40))</f>
        <v>34.61146722977989</v>
      </c>
    </row>
    <row r="49" spans="1:13" ht="15" customHeight="1" x14ac:dyDescent="0.25">
      <c r="A49" s="18" t="s">
        <v>32</v>
      </c>
      <c r="B49" s="19">
        <f>IF(SUM('Raw Data'!$F$2:$F$97)&gt;10,IF(AND(ISNUMBER('Raw Data'!F86),'Raw Data'!F86&lt;40,'Raw Data'!F86&gt;0),'Raw Data'!F86,40),IF('Raw Data'!F86="","",40))</f>
        <v>21.284697878972505</v>
      </c>
      <c r="C49" s="19">
        <f>IF(SUM('Raw Data'!$F$2:$F$97)&gt;10,IF(AND(ISNUMBER('Raw Data'!F87),'Raw Data'!F87&lt;40,'Raw Data'!F87&gt;0),'Raw Data'!F87,40),IF('Raw Data'!F87="","",40))</f>
        <v>22.664693511686917</v>
      </c>
      <c r="D49" s="19">
        <f>IF(SUM('Raw Data'!$F$2:$F$97)&gt;10,IF(AND(ISNUMBER('Raw Data'!F88),'Raw Data'!F88&lt;40,'Raw Data'!F88&gt;0),'Raw Data'!F88,40),IF('Raw Data'!F88="","",40))</f>
        <v>21.139081776967085</v>
      </c>
      <c r="E49" s="19">
        <f>IF(SUM('Raw Data'!$F$2:$F$97)&gt;10,IF(AND(ISNUMBER('Raw Data'!F89),'Raw Data'!F89&lt;40,'Raw Data'!F89&gt;0),'Raw Data'!F89,40),IF('Raw Data'!F89="","",40))</f>
        <v>20.338016723219514</v>
      </c>
      <c r="F49" s="19">
        <f>IF(SUM('Raw Data'!$F$2:$F$97)&gt;10,IF(AND(ISNUMBER('Raw Data'!F90),'Raw Data'!F90&lt;40,'Raw Data'!F90&gt;0),'Raw Data'!F90,40),IF('Raw Data'!F90="","",40))</f>
        <v>23.530759986475118</v>
      </c>
      <c r="G49" s="19">
        <f>IF(SUM('Raw Data'!$F$2:$F$97)&gt;10,IF(AND(ISNUMBER('Raw Data'!F91),'Raw Data'!F91&lt;40,'Raw Data'!F91&gt;0),'Raw Data'!F91,40),IF('Raw Data'!F91="","",40))</f>
        <v>22.3228000148255</v>
      </c>
      <c r="H49" s="19">
        <f>IF(SUM('Raw Data'!$F$2:$F$97)&gt;10,IF(AND(ISNUMBER('Raw Data'!F92),'Raw Data'!F92&lt;40,'Raw Data'!F92&gt;0),'Raw Data'!F92,40),IF('Raw Data'!F92="","",40))</f>
        <v>22.265191174609082</v>
      </c>
      <c r="I49" s="19">
        <f>IF(SUM('Raw Data'!$F$2:$F$97)&gt;10,IF(AND(ISNUMBER('Raw Data'!F93),'Raw Data'!F93&lt;40,'Raw Data'!F93&gt;0),'Raw Data'!F93,40),IF('Raw Data'!F93="","",40))</f>
        <v>21.570613874462719</v>
      </c>
      <c r="J49" s="19">
        <f>IF(SUM('Raw Data'!$F$2:$F$97)&gt;10,IF(AND(ISNUMBER('Raw Data'!F94),'Raw Data'!F94&lt;40,'Raw Data'!F94&gt;0),'Raw Data'!F94,40),IF('Raw Data'!F94="","",40))</f>
        <v>22.39796276739829</v>
      </c>
      <c r="K49" s="19">
        <f>IF(SUM('Raw Data'!$F$2:$F$97)&gt;10,IF(AND(ISNUMBER('Raw Data'!F95),'Raw Data'!F95&lt;40,'Raw Data'!F95&gt;0),'Raw Data'!F95,40),IF('Raw Data'!F95="","",40))</f>
        <v>20.699345523228491</v>
      </c>
      <c r="L49" s="19">
        <f>IF(SUM('Raw Data'!$F$2:$F$97)&gt;10,IF(AND(ISNUMBER('Raw Data'!F96),'Raw Data'!F96&lt;40,'Raw Data'!F96&gt;0),'Raw Data'!F96,40),IF('Raw Data'!F96="","",40))</f>
        <v>23.404661550119762</v>
      </c>
      <c r="M49" s="19">
        <f>IF(SUM('Raw Data'!$F$2:$F$97)&gt;10,IF(AND(ISNUMBER('Raw Data'!F97),'Raw Data'!F97&lt;40,'Raw Data'!F97&gt;0),'Raw Data'!F97,40),IF('Raw Data'!F97="","",40))</f>
        <v>20.547741748476284</v>
      </c>
    </row>
    <row r="50" spans="1:13" ht="15" customHeight="1" x14ac:dyDescent="0.25">
      <c r="A50" s="18"/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ht="15" customHeight="1" x14ac:dyDescent="0.25">
      <c r="A51" s="17" t="s">
        <v>34</v>
      </c>
      <c r="B51" s="4" t="s">
        <v>206</v>
      </c>
      <c r="C51" s="4" t="s">
        <v>207</v>
      </c>
      <c r="D51" s="4" t="s">
        <v>208</v>
      </c>
      <c r="E51" s="4" t="s">
        <v>209</v>
      </c>
      <c r="F51" s="4" t="s">
        <v>210</v>
      </c>
      <c r="G51" s="4" t="s">
        <v>211</v>
      </c>
      <c r="H51" s="4" t="s">
        <v>212</v>
      </c>
      <c r="I51" s="4" t="s">
        <v>213</v>
      </c>
      <c r="J51" s="4" t="s">
        <v>214</v>
      </c>
      <c r="K51" s="4" t="s">
        <v>215</v>
      </c>
      <c r="L51" s="4" t="s">
        <v>216</v>
      </c>
      <c r="M51" s="4" t="s">
        <v>217</v>
      </c>
    </row>
    <row r="52" spans="1:13" ht="15" customHeight="1" x14ac:dyDescent="0.25">
      <c r="A52" s="18" t="s">
        <v>24</v>
      </c>
      <c r="B52" s="19">
        <f>IF(SUM('Raw Data'!$G$2:$G$97)&gt;10,IF(AND(ISNUMBER('Raw Data'!G2),'Raw Data'!G2&lt;40,'Raw Data'!G2&gt;0),'Raw Data'!G2,40),IF('Raw Data'!G2="","",40))</f>
        <v>27.740484716003031</v>
      </c>
      <c r="C52" s="19">
        <f>IF(SUM('Raw Data'!$G$2:$G$97)&gt;10,IF(AND(ISNUMBER('Raw Data'!G3),'Raw Data'!G3&lt;40,'Raw Data'!G3&gt;0),'Raw Data'!G3,40),IF('Raw Data'!G3="","",40))</f>
        <v>25.095077204829867</v>
      </c>
      <c r="D52" s="19">
        <f>IF(SUM('Raw Data'!$G$2:$G$97)&gt;10,IF(AND(ISNUMBER('Raw Data'!G4),'Raw Data'!G4&lt;40,'Raw Data'!G4&gt;0),'Raw Data'!G4,40),IF('Raw Data'!G4="","",40))</f>
        <v>29.738043147084777</v>
      </c>
      <c r="E52" s="19">
        <f>IF(SUM('Raw Data'!$G$2:$G$97)&gt;10,IF(AND(ISNUMBER('Raw Data'!G5),'Raw Data'!G5&lt;40,'Raw Data'!G5&gt;0),'Raw Data'!G5,40),IF('Raw Data'!G5="","",40))</f>
        <v>27.717754860651318</v>
      </c>
      <c r="F52" s="19">
        <f>IF(SUM('Raw Data'!$G$2:$G$97)&gt;10,IF(AND(ISNUMBER('Raw Data'!G6),'Raw Data'!G6&lt;40,'Raw Data'!G6&gt;0),'Raw Data'!G6,40),IF('Raw Data'!G6="","",40))</f>
        <v>25.693158866529927</v>
      </c>
      <c r="G52" s="19">
        <f>IF(SUM('Raw Data'!$G$2:$G$97)&gt;10,IF(AND(ISNUMBER('Raw Data'!G7),'Raw Data'!G7&lt;40,'Raw Data'!G7&gt;0),'Raw Data'!G7,40),IF('Raw Data'!G7="","",40))</f>
        <v>33.361322606512587</v>
      </c>
      <c r="H52" s="19">
        <f>IF(SUM('Raw Data'!$G$2:$G$97)&gt;10,IF(AND(ISNUMBER('Raw Data'!G8),'Raw Data'!G8&lt;40,'Raw Data'!G8&gt;0),'Raw Data'!G8,40),IF('Raw Data'!G8="","",40))</f>
        <v>27.034107690155171</v>
      </c>
      <c r="I52" s="19">
        <f>IF(SUM('Raw Data'!$G$2:$G$97)&gt;10,IF(AND(ISNUMBER('Raw Data'!G9),'Raw Data'!G9&lt;40,'Raw Data'!G9&gt;0),'Raw Data'!G9,40),IF('Raw Data'!G9="","",40))</f>
        <v>28.487890625786562</v>
      </c>
      <c r="J52" s="19">
        <f>IF(SUM('Raw Data'!$G$2:$G$97)&gt;10,IF(AND(ISNUMBER('Raw Data'!G10),'Raw Data'!G10&lt;40,'Raw Data'!G10&gt;0),'Raw Data'!G10,40),IF('Raw Data'!G10="","",40))</f>
        <v>32.613808486856776</v>
      </c>
      <c r="K52" s="19">
        <f>IF(SUM('Raw Data'!$G$2:$G$97)&gt;10,IF(AND(ISNUMBER('Raw Data'!G11),'Raw Data'!G11&lt;40,'Raw Data'!G11&gt;0),'Raw Data'!G11,40),IF('Raw Data'!G11="","",40))</f>
        <v>28.435170654500517</v>
      </c>
      <c r="L52" s="19">
        <f>IF(SUM('Raw Data'!$G$2:$G$97)&gt;10,IF(AND(ISNUMBER('Raw Data'!G12),'Raw Data'!G12&lt;40,'Raw Data'!G12&gt;0),'Raw Data'!G12,40),IF('Raw Data'!G12="","",40))</f>
        <v>26.465631609239153</v>
      </c>
      <c r="M52" s="19">
        <f>IF(SUM('Raw Data'!$G$2:$G$97)&gt;10,IF(AND(ISNUMBER('Raw Data'!G13),'Raw Data'!G13&lt;40,'Raw Data'!G13&gt;0),'Raw Data'!G13,40),IF('Raw Data'!G13="","",40))</f>
        <v>35.636230699747308</v>
      </c>
    </row>
    <row r="53" spans="1:13" ht="15" customHeight="1" x14ac:dyDescent="0.25">
      <c r="A53" s="18" t="s">
        <v>26</v>
      </c>
      <c r="B53" s="19">
        <f>IF(SUM('Raw Data'!$G$2:$G$97)&gt;10,IF(AND(ISNUMBER('Raw Data'!G14),'Raw Data'!G14&lt;40,'Raw Data'!G14&gt;0),'Raw Data'!G14,40),IF('Raw Data'!G14="","",40))</f>
        <v>25.202004212856458</v>
      </c>
      <c r="C53" s="19">
        <f>IF(SUM('Raw Data'!$G$2:$G$97)&gt;10,IF(AND(ISNUMBER('Raw Data'!G15),'Raw Data'!G15&lt;40,'Raw Data'!G15&gt;0),'Raw Data'!G15,40),IF('Raw Data'!G15="","",40))</f>
        <v>26.306198588349623</v>
      </c>
      <c r="D53" s="19">
        <f>IF(SUM('Raw Data'!$G$2:$G$97)&gt;10,IF(AND(ISNUMBER('Raw Data'!G16),'Raw Data'!G16&lt;40,'Raw Data'!G16&gt;0),'Raw Data'!G16,40),IF('Raw Data'!G16="","",40))</f>
        <v>31.164311376408971</v>
      </c>
      <c r="E53" s="19">
        <f>IF(SUM('Raw Data'!$G$2:$G$97)&gt;10,IF(AND(ISNUMBER('Raw Data'!G17),'Raw Data'!G17&lt;40,'Raw Data'!G17&gt;0),'Raw Data'!G17,40),IF('Raw Data'!G17="","",40))</f>
        <v>26.825999390282909</v>
      </c>
      <c r="F53" s="19">
        <f>IF(SUM('Raw Data'!$G$2:$G$97)&gt;10,IF(AND(ISNUMBER('Raw Data'!G18),'Raw Data'!G18&lt;40,'Raw Data'!G18&gt;0),'Raw Data'!G18,40),IF('Raw Data'!G18="","",40))</f>
        <v>25.788405927394145</v>
      </c>
      <c r="G53" s="19">
        <f>IF(SUM('Raw Data'!$G$2:$G$97)&gt;10,IF(AND(ISNUMBER('Raw Data'!G19),'Raw Data'!G19&lt;40,'Raw Data'!G19&gt;0),'Raw Data'!G19,40),IF('Raw Data'!G19="","",40))</f>
        <v>35.594399664840559</v>
      </c>
      <c r="H53" s="19">
        <f>IF(SUM('Raw Data'!$G$2:$G$97)&gt;10,IF(AND(ISNUMBER('Raw Data'!G20),'Raw Data'!G20&lt;40,'Raw Data'!G20&gt;0),'Raw Data'!G20,40),IF('Raw Data'!G20="","",40))</f>
        <v>26.984033591469988</v>
      </c>
      <c r="I53" s="19">
        <f>IF(SUM('Raw Data'!$G$2:$G$97)&gt;10,IF(AND(ISNUMBER('Raw Data'!G21),'Raw Data'!G21&lt;40,'Raw Data'!G21&gt;0),'Raw Data'!G21,40),IF('Raw Data'!G21="","",40))</f>
        <v>25.566285298565575</v>
      </c>
      <c r="J53" s="19">
        <f>IF(SUM('Raw Data'!$G$2:$G$97)&gt;10,IF(AND(ISNUMBER('Raw Data'!G22),'Raw Data'!G22&lt;40,'Raw Data'!G22&gt;0),'Raw Data'!G22,40),IF('Raw Data'!G22="","",40))</f>
        <v>32.898493641331754</v>
      </c>
      <c r="K53" s="19">
        <f>IF(SUM('Raw Data'!$G$2:$G$97)&gt;10,IF(AND(ISNUMBER('Raw Data'!G23),'Raw Data'!G23&lt;40,'Raw Data'!G23&gt;0),'Raw Data'!G23,40),IF('Raw Data'!G23="","",40))</f>
        <v>27.131027635489566</v>
      </c>
      <c r="L53" s="19">
        <f>IF(SUM('Raw Data'!$G$2:$G$97)&gt;10,IF(AND(ISNUMBER('Raw Data'!G24),'Raw Data'!G24&lt;40,'Raw Data'!G24&gt;0),'Raw Data'!G24,40),IF('Raw Data'!G24="","",40))</f>
        <v>28.306553272421766</v>
      </c>
      <c r="M53" s="19">
        <f>IF(SUM('Raw Data'!$G$2:$G$97)&gt;10,IF(AND(ISNUMBER('Raw Data'!G25),'Raw Data'!G25&lt;40,'Raw Data'!G25&gt;0),'Raw Data'!G25,40),IF('Raw Data'!G25="","",40))</f>
        <v>33.825601446737984</v>
      </c>
    </row>
    <row r="54" spans="1:13" ht="15" customHeight="1" x14ac:dyDescent="0.25">
      <c r="A54" s="18" t="s">
        <v>27</v>
      </c>
      <c r="B54" s="19">
        <f>IF(SUM('Raw Data'!$G$2:$G$97)&gt;10,IF(AND(ISNUMBER('Raw Data'!G26),'Raw Data'!G26&lt;40,'Raw Data'!G26&gt;0),'Raw Data'!G26,40),IF('Raw Data'!G26="","",40))</f>
        <v>26.252271420649357</v>
      </c>
      <c r="C54" s="19">
        <f>IF(SUM('Raw Data'!$G$2:$G$97)&gt;10,IF(AND(ISNUMBER('Raw Data'!G27),'Raw Data'!G27&lt;40,'Raw Data'!G27&gt;0),'Raw Data'!G27,40),IF('Raw Data'!G27="","",40))</f>
        <v>28.425119003565541</v>
      </c>
      <c r="D54" s="19">
        <f>IF(SUM('Raw Data'!$G$2:$G$97)&gt;10,IF(AND(ISNUMBER('Raw Data'!G28),'Raw Data'!G28&lt;40,'Raw Data'!G28&gt;0),'Raw Data'!G28,40),IF('Raw Data'!G28="","",40))</f>
        <v>30.358018444131392</v>
      </c>
      <c r="E54" s="19">
        <f>IF(SUM('Raw Data'!$G$2:$G$97)&gt;10,IF(AND(ISNUMBER('Raw Data'!G29),'Raw Data'!G29&lt;40,'Raw Data'!G29&gt;0),'Raw Data'!G29,40),IF('Raw Data'!G29="","",40))</f>
        <v>26.255501360623374</v>
      </c>
      <c r="F54" s="19">
        <f>IF(SUM('Raw Data'!$G$2:$G$97)&gt;10,IF(AND(ISNUMBER('Raw Data'!G30),'Raw Data'!G30&lt;40,'Raw Data'!G30&gt;0),'Raw Data'!G30,40),IF('Raw Data'!G30="","",40))</f>
        <v>26.732037365571173</v>
      </c>
      <c r="G54" s="19">
        <f>IF(SUM('Raw Data'!$G$2:$G$97)&gt;10,IF(AND(ISNUMBER('Raw Data'!G31),'Raw Data'!G31&lt;40,'Raw Data'!G31&gt;0),'Raw Data'!G31,40),IF('Raw Data'!G31="","",40))</f>
        <v>34.511984380377157</v>
      </c>
      <c r="H54" s="19">
        <f>IF(SUM('Raw Data'!$G$2:$G$97)&gt;10,IF(AND(ISNUMBER('Raw Data'!G32),'Raw Data'!G32&lt;40,'Raw Data'!G32&gt;0),'Raw Data'!G32,40),IF('Raw Data'!G32="","",40))</f>
        <v>26.588446793778353</v>
      </c>
      <c r="I54" s="19">
        <f>IF(SUM('Raw Data'!$G$2:$G$97)&gt;10,IF(AND(ISNUMBER('Raw Data'!G33),'Raw Data'!G33&lt;40,'Raw Data'!G33&gt;0),'Raw Data'!G33,40),IF('Raw Data'!G33="","",40))</f>
        <v>25.732248911903884</v>
      </c>
      <c r="J54" s="19">
        <f>IF(SUM('Raw Data'!$G$2:$G$97)&gt;10,IF(AND(ISNUMBER('Raw Data'!G34),'Raw Data'!G34&lt;40,'Raw Data'!G34&gt;0),'Raw Data'!G34,40),IF('Raw Data'!G34="","",40))</f>
        <v>29.929725643427943</v>
      </c>
      <c r="K54" s="19">
        <f>IF(SUM('Raw Data'!$G$2:$G$97)&gt;10,IF(AND(ISNUMBER('Raw Data'!G35),'Raw Data'!G35&lt;40,'Raw Data'!G35&gt;0),'Raw Data'!G35,40),IF('Raw Data'!G35="","",40))</f>
        <v>25.634546662866441</v>
      </c>
      <c r="L54" s="19">
        <f>IF(SUM('Raw Data'!$G$2:$G$97)&gt;10,IF(AND(ISNUMBER('Raw Data'!G36),'Raw Data'!G36&lt;40,'Raw Data'!G36&gt;0),'Raw Data'!G36,40),IF('Raw Data'!G36="","",40))</f>
        <v>25.171786737438115</v>
      </c>
      <c r="M54" s="19">
        <f>IF(SUM('Raw Data'!$G$2:$G$97)&gt;10,IF(AND(ISNUMBER('Raw Data'!G37),'Raw Data'!G37&lt;40,'Raw Data'!G37&gt;0),'Raw Data'!G37,40),IF('Raw Data'!G37="","",40))</f>
        <v>34.093969970432411</v>
      </c>
    </row>
    <row r="55" spans="1:13" ht="15" customHeight="1" x14ac:dyDescent="0.25">
      <c r="A55" s="18" t="s">
        <v>28</v>
      </c>
      <c r="B55" s="19">
        <f>IF(SUM('Raw Data'!$G$2:$G$97)&gt;10,IF(AND(ISNUMBER('Raw Data'!G38),'Raw Data'!G38&lt;40,'Raw Data'!G38&gt;0),'Raw Data'!G38,40),IF('Raw Data'!G38="","",40))</f>
        <v>28.027935035583514</v>
      </c>
      <c r="C55" s="19">
        <f>IF(SUM('Raw Data'!$G$2:$G$97)&gt;10,IF(AND(ISNUMBER('Raw Data'!G39),'Raw Data'!G39&lt;40,'Raw Data'!G39&gt;0),'Raw Data'!G39,40),IF('Raw Data'!G39="","",40))</f>
        <v>28.232926445948607</v>
      </c>
      <c r="D55" s="19">
        <f>IF(SUM('Raw Data'!$G$2:$G$97)&gt;10,IF(AND(ISNUMBER('Raw Data'!G40),'Raw Data'!G40&lt;40,'Raw Data'!G40&gt;0),'Raw Data'!G40,40),IF('Raw Data'!G40="","",40))</f>
        <v>30.903599556172981</v>
      </c>
      <c r="E55" s="19">
        <f>IF(SUM('Raw Data'!$G$2:$G$97)&gt;10,IF(AND(ISNUMBER('Raw Data'!G41),'Raw Data'!G41&lt;40,'Raw Data'!G41&gt;0),'Raw Data'!G41,40),IF('Raw Data'!G41="","",40))</f>
        <v>27.620501354500139</v>
      </c>
      <c r="F55" s="19">
        <f>IF(SUM('Raw Data'!$G$2:$G$97)&gt;10,IF(AND(ISNUMBER('Raw Data'!G42),'Raw Data'!G42&lt;40,'Raw Data'!G42&gt;0),'Raw Data'!G42,40),IF('Raw Data'!G42="","",40))</f>
        <v>25.960106796794214</v>
      </c>
      <c r="G55" s="19">
        <f>IF(SUM('Raw Data'!$G$2:$G$97)&gt;10,IF(AND(ISNUMBER('Raw Data'!G43),'Raw Data'!G43&lt;40,'Raw Data'!G43&gt;0),'Raw Data'!G43,40),IF('Raw Data'!G43="","",40))</f>
        <v>35.867694084281659</v>
      </c>
      <c r="H55" s="19">
        <f>IF(SUM('Raw Data'!$G$2:$G$97)&gt;10,IF(AND(ISNUMBER('Raw Data'!G44),'Raw Data'!G44&lt;40,'Raw Data'!G44&gt;0),'Raw Data'!G44,40),IF('Raw Data'!G44="","",40))</f>
        <v>26.794137037228047</v>
      </c>
      <c r="I55" s="19">
        <f>IF(SUM('Raw Data'!$G$2:$G$97)&gt;10,IF(AND(ISNUMBER('Raw Data'!G45),'Raw Data'!G45&lt;40,'Raw Data'!G45&gt;0),'Raw Data'!G45,40),IF('Raw Data'!G45="","",40))</f>
        <v>28.42195186546407</v>
      </c>
      <c r="J55" s="19">
        <f>IF(SUM('Raw Data'!$G$2:$G$97)&gt;10,IF(AND(ISNUMBER('Raw Data'!G46),'Raw Data'!G46&lt;40,'Raw Data'!G46&gt;0),'Raw Data'!G46,40),IF('Raw Data'!G46="","",40))</f>
        <v>30.309671773144885</v>
      </c>
      <c r="K55" s="19">
        <f>IF(SUM('Raw Data'!$G$2:$G$97)&gt;10,IF(AND(ISNUMBER('Raw Data'!G47),'Raw Data'!G47&lt;40,'Raw Data'!G47&gt;0),'Raw Data'!G47,40),IF('Raw Data'!G47="","",40))</f>
        <v>26.701786839613398</v>
      </c>
      <c r="L55" s="19">
        <f>IF(SUM('Raw Data'!$G$2:$G$97)&gt;10,IF(AND(ISNUMBER('Raw Data'!G48),'Raw Data'!G48&lt;40,'Raw Data'!G48&gt;0),'Raw Data'!G48,40),IF('Raw Data'!G48="","",40))</f>
        <v>26.132295730383401</v>
      </c>
      <c r="M55" s="19">
        <f>IF(SUM('Raw Data'!$G$2:$G$97)&gt;10,IF(AND(ISNUMBER('Raw Data'!G49),'Raw Data'!G49&lt;40,'Raw Data'!G49&gt;0),'Raw Data'!G49,40),IF('Raw Data'!G49="","",40))</f>
        <v>34.566125278769292</v>
      </c>
    </row>
    <row r="56" spans="1:13" ht="15" customHeight="1" x14ac:dyDescent="0.25">
      <c r="A56" s="18" t="s">
        <v>29</v>
      </c>
      <c r="B56" s="19">
        <f>IF(SUM('Raw Data'!$G$2:$G$97)&gt;10,IF(AND(ISNUMBER('Raw Data'!G50),'Raw Data'!G50&lt;40,'Raw Data'!G50&gt;0),'Raw Data'!G50,40),IF('Raw Data'!G50="","",40))</f>
        <v>25.069287861316198</v>
      </c>
      <c r="C56" s="19">
        <f>IF(SUM('Raw Data'!$G$2:$G$97)&gt;10,IF(AND(ISNUMBER('Raw Data'!G51),'Raw Data'!G51&lt;40,'Raw Data'!G51&gt;0),'Raw Data'!G51,40),IF('Raw Data'!G51="","",40))</f>
        <v>25.271716430457417</v>
      </c>
      <c r="D56" s="19">
        <f>IF(SUM('Raw Data'!$G$2:$G$97)&gt;10,IF(AND(ISNUMBER('Raw Data'!G52),'Raw Data'!G52&lt;40,'Raw Data'!G52&gt;0),'Raw Data'!G52,40),IF('Raw Data'!G52="","",40))</f>
        <v>29.278826079751564</v>
      </c>
      <c r="E56" s="19">
        <f>IF(SUM('Raw Data'!$G$2:$G$97)&gt;10,IF(AND(ISNUMBER('Raw Data'!G53),'Raw Data'!G53&lt;40,'Raw Data'!G53&gt;0),'Raw Data'!G53,40),IF('Raw Data'!G53="","",40))</f>
        <v>26.518696555007363</v>
      </c>
      <c r="F56" s="19">
        <f>IF(SUM('Raw Data'!$G$2:$G$97)&gt;10,IF(AND(ISNUMBER('Raw Data'!G54),'Raw Data'!G54&lt;40,'Raw Data'!G54&gt;0),'Raw Data'!G54,40),IF('Raw Data'!G54="","",40))</f>
        <v>26.341685297111578</v>
      </c>
      <c r="G56" s="19">
        <f>IF(SUM('Raw Data'!$G$2:$G$97)&gt;10,IF(AND(ISNUMBER('Raw Data'!G55),'Raw Data'!G55&lt;40,'Raw Data'!G55&gt;0),'Raw Data'!G55,40),IF('Raw Data'!G55="","",40))</f>
        <v>33.597845063745538</v>
      </c>
      <c r="H56" s="19">
        <f>IF(SUM('Raw Data'!$G$2:$G$97)&gt;10,IF(AND(ISNUMBER('Raw Data'!G56),'Raw Data'!G56&lt;40,'Raw Data'!G56&gt;0),'Raw Data'!G56,40),IF('Raw Data'!G56="","",40))</f>
        <v>28.064448314410335</v>
      </c>
      <c r="I56" s="19">
        <f>IF(SUM('Raw Data'!$G$2:$G$97)&gt;10,IF(AND(ISNUMBER('Raw Data'!G57),'Raw Data'!G57&lt;40,'Raw Data'!G57&gt;0),'Raw Data'!G57,40),IF('Raw Data'!G57="","",40))</f>
        <v>27.92528253388376</v>
      </c>
      <c r="J56" s="19">
        <f>IF(SUM('Raw Data'!$G$2:$G$97)&gt;10,IF(AND(ISNUMBER('Raw Data'!G58),'Raw Data'!G58&lt;40,'Raw Data'!G58&gt;0),'Raw Data'!G58,40),IF('Raw Data'!G58="","",40))</f>
        <v>32.441898174925939</v>
      </c>
      <c r="K56" s="19">
        <f>IF(SUM('Raw Data'!$G$2:$G$97)&gt;10,IF(AND(ISNUMBER('Raw Data'!G59),'Raw Data'!G59&lt;40,'Raw Data'!G59&gt;0),'Raw Data'!G59,40),IF('Raw Data'!G59="","",40))</f>
        <v>27.398798722780391</v>
      </c>
      <c r="L56" s="19">
        <f>IF(SUM('Raw Data'!$G$2:$G$97)&gt;10,IF(AND(ISNUMBER('Raw Data'!G60),'Raw Data'!G60&lt;40,'Raw Data'!G60&gt;0),'Raw Data'!G60,40),IF('Raw Data'!G60="","",40))</f>
        <v>25.422768152370622</v>
      </c>
      <c r="M56" s="19">
        <f>IF(SUM('Raw Data'!$G$2:$G$97)&gt;10,IF(AND(ISNUMBER('Raw Data'!G61),'Raw Data'!G61&lt;40,'Raw Data'!G61&gt;0),'Raw Data'!G61,40),IF('Raw Data'!G61="","",40))</f>
        <v>33.325264075223529</v>
      </c>
    </row>
    <row r="57" spans="1:13" ht="15" customHeight="1" x14ac:dyDescent="0.25">
      <c r="A57" s="18" t="s">
        <v>30</v>
      </c>
      <c r="B57" s="19">
        <f>IF(SUM('Raw Data'!$G$2:$G$97)&gt;10,IF(AND(ISNUMBER('Raw Data'!G62),'Raw Data'!G62&lt;40,'Raw Data'!G62&gt;0),'Raw Data'!G62,40),IF('Raw Data'!G62="","",40))</f>
        <v>28.366327055530157</v>
      </c>
      <c r="C57" s="19">
        <f>IF(SUM('Raw Data'!$G$2:$G$97)&gt;10,IF(AND(ISNUMBER('Raw Data'!G63),'Raw Data'!G63&lt;40,'Raw Data'!G63&gt;0),'Raw Data'!G63,40),IF('Raw Data'!G63="","",40))</f>
        <v>27.760645638050878</v>
      </c>
      <c r="D57" s="19">
        <f>IF(SUM('Raw Data'!$G$2:$G$97)&gt;10,IF(AND(ISNUMBER('Raw Data'!G64),'Raw Data'!G64&lt;40,'Raw Data'!G64&gt;0),'Raw Data'!G64,40),IF('Raw Data'!G64="","",40))</f>
        <v>31.733016325064707</v>
      </c>
      <c r="E57" s="19">
        <f>IF(SUM('Raw Data'!$G$2:$G$97)&gt;10,IF(AND(ISNUMBER('Raw Data'!G65),'Raw Data'!G65&lt;40,'Raw Data'!G65&gt;0),'Raw Data'!G65,40),IF('Raw Data'!G65="","",40))</f>
        <v>28.301093690610006</v>
      </c>
      <c r="F57" s="19">
        <f>IF(SUM('Raw Data'!$G$2:$G$97)&gt;10,IF(AND(ISNUMBER('Raw Data'!G66),'Raw Data'!G66&lt;40,'Raw Data'!G66&gt;0),'Raw Data'!G66,40),IF('Raw Data'!G66="","",40))</f>
        <v>25.872747081370342</v>
      </c>
      <c r="G57" s="19">
        <f>IF(SUM('Raw Data'!$G$2:$G$97)&gt;10,IF(AND(ISNUMBER('Raw Data'!G67),'Raw Data'!G67&lt;40,'Raw Data'!G67&gt;0),'Raw Data'!G67,40),IF('Raw Data'!G67="","",40))</f>
        <v>34.195884538161529</v>
      </c>
      <c r="H57" s="19">
        <f>IF(SUM('Raw Data'!$G$2:$G$97)&gt;10,IF(AND(ISNUMBER('Raw Data'!G68),'Raw Data'!G68&lt;40,'Raw Data'!G68&gt;0),'Raw Data'!G68,40),IF('Raw Data'!G68="","",40))</f>
        <v>26.562754374264678</v>
      </c>
      <c r="I57" s="19">
        <f>IF(SUM('Raw Data'!$G$2:$G$97)&gt;10,IF(AND(ISNUMBER('Raw Data'!G69),'Raw Data'!G69&lt;40,'Raw Data'!G69&gt;0),'Raw Data'!G69,40),IF('Raw Data'!G69="","",40))</f>
        <v>25.442714366477567</v>
      </c>
      <c r="J57" s="19">
        <f>IF(SUM('Raw Data'!$G$2:$G$97)&gt;10,IF(AND(ISNUMBER('Raw Data'!G70),'Raw Data'!G70&lt;40,'Raw Data'!G70&gt;0),'Raw Data'!G70,40),IF('Raw Data'!G70="","",40))</f>
        <v>30.356191819543071</v>
      </c>
      <c r="K57" s="19">
        <f>IF(SUM('Raw Data'!$G$2:$G$97)&gt;10,IF(AND(ISNUMBER('Raw Data'!G71),'Raw Data'!G71&lt;40,'Raw Data'!G71&gt;0),'Raw Data'!G71,40),IF('Raw Data'!G71="","",40))</f>
        <v>26.80293345418346</v>
      </c>
      <c r="L57" s="19">
        <f>IF(SUM('Raw Data'!$G$2:$G$97)&gt;10,IF(AND(ISNUMBER('Raw Data'!G72),'Raw Data'!G72&lt;40,'Raw Data'!G72&gt;0),'Raw Data'!G72,40),IF('Raw Data'!G72="","",40))</f>
        <v>28.869166153353579</v>
      </c>
      <c r="M57" s="19">
        <f>IF(SUM('Raw Data'!$G$2:$G$97)&gt;10,IF(AND(ISNUMBER('Raw Data'!G73),'Raw Data'!G73&lt;40,'Raw Data'!G73&gt;0),'Raw Data'!G73,40),IF('Raw Data'!G73="","",40))</f>
        <v>35.450344592552931</v>
      </c>
    </row>
    <row r="58" spans="1:13" ht="15" customHeight="1" x14ac:dyDescent="0.25">
      <c r="A58" s="18" t="s">
        <v>31</v>
      </c>
      <c r="B58" s="19">
        <f>IF(SUM('Raw Data'!$G$2:$G$97)&gt;10,IF(AND(ISNUMBER('Raw Data'!G74),'Raw Data'!G74&lt;40,'Raw Data'!G74&gt;0),'Raw Data'!G74,40),IF('Raw Data'!G74="","",40))</f>
        <v>27.776710001403554</v>
      </c>
      <c r="C58" s="19">
        <f>IF(SUM('Raw Data'!$G$2:$G$97)&gt;10,IF(AND(ISNUMBER('Raw Data'!G75),'Raw Data'!G75&lt;40,'Raw Data'!G75&gt;0),'Raw Data'!G75,40),IF('Raw Data'!G75="","",40))</f>
        <v>28.149131646122928</v>
      </c>
      <c r="D58" s="19">
        <f>IF(SUM('Raw Data'!$G$2:$G$97)&gt;10,IF(AND(ISNUMBER('Raw Data'!G76),'Raw Data'!G76&lt;40,'Raw Data'!G76&gt;0),'Raw Data'!G76,40),IF('Raw Data'!G76="","",40))</f>
        <v>31.562522679973032</v>
      </c>
      <c r="E58" s="19">
        <f>IF(SUM('Raw Data'!$G$2:$G$97)&gt;10,IF(AND(ISNUMBER('Raw Data'!G77),'Raw Data'!G77&lt;40,'Raw Data'!G77&gt;0),'Raw Data'!G77,40),IF('Raw Data'!G77="","",40))</f>
        <v>28.781487332340408</v>
      </c>
      <c r="F58" s="19">
        <f>IF(SUM('Raw Data'!$G$2:$G$97)&gt;10,IF(AND(ISNUMBER('Raw Data'!G78),'Raw Data'!G78&lt;40,'Raw Data'!G78&gt;0),'Raw Data'!G78,40),IF('Raw Data'!G78="","",40))</f>
        <v>28.88280197430004</v>
      </c>
      <c r="G58" s="19">
        <f>IF(SUM('Raw Data'!$G$2:$G$97)&gt;10,IF(AND(ISNUMBER('Raw Data'!G79),'Raw Data'!G79&lt;40,'Raw Data'!G79&gt;0),'Raw Data'!G79,40),IF('Raw Data'!G79="","",40))</f>
        <v>33.934137893714876</v>
      </c>
      <c r="H58" s="19">
        <f>IF(SUM('Raw Data'!$G$2:$G$97)&gt;10,IF(AND(ISNUMBER('Raw Data'!G80),'Raw Data'!G80&lt;40,'Raw Data'!G80&gt;0),'Raw Data'!G80,40),IF('Raw Data'!G80="","",40))</f>
        <v>26.001366161898396</v>
      </c>
      <c r="I58" s="19">
        <f>IF(SUM('Raw Data'!$G$2:$G$97)&gt;10,IF(AND(ISNUMBER('Raw Data'!G81),'Raw Data'!G81&lt;40,'Raw Data'!G81&gt;0),'Raw Data'!G81,40),IF('Raw Data'!G81="","",40))</f>
        <v>26.815168785324797</v>
      </c>
      <c r="J58" s="19">
        <f>IF(SUM('Raw Data'!$G$2:$G$97)&gt;10,IF(AND(ISNUMBER('Raw Data'!G82),'Raw Data'!G82&lt;40,'Raw Data'!G82&gt;0),'Raw Data'!G82,40),IF('Raw Data'!G82="","",40))</f>
        <v>29.040007908036785</v>
      </c>
      <c r="K58" s="19">
        <f>IF(SUM('Raw Data'!$G$2:$G$97)&gt;10,IF(AND(ISNUMBER('Raw Data'!G83),'Raw Data'!G83&lt;40,'Raw Data'!G83&gt;0),'Raw Data'!G83,40),IF('Raw Data'!G83="","",40))</f>
        <v>27.300104662135791</v>
      </c>
      <c r="L58" s="19">
        <f>IF(SUM('Raw Data'!$G$2:$G$97)&gt;10,IF(AND(ISNUMBER('Raw Data'!G84),'Raw Data'!G84&lt;40,'Raw Data'!G84&gt;0),'Raw Data'!G84,40),IF('Raw Data'!G84="","",40))</f>
        <v>28.970991967003851</v>
      </c>
      <c r="M58" s="19">
        <f>IF(SUM('Raw Data'!$G$2:$G$97)&gt;10,IF(AND(ISNUMBER('Raw Data'!G85),'Raw Data'!G85&lt;40,'Raw Data'!G85&gt;0),'Raw Data'!G85,40),IF('Raw Data'!G85="","",40))</f>
        <v>34.61146722977989</v>
      </c>
    </row>
    <row r="59" spans="1:13" ht="15" customHeight="1" x14ac:dyDescent="0.25">
      <c r="A59" s="18" t="s">
        <v>32</v>
      </c>
      <c r="B59" s="19">
        <f>IF(SUM('Raw Data'!$G$2:$G$97)&gt;10,IF(AND(ISNUMBER('Raw Data'!G86),'Raw Data'!G86&lt;40,'Raw Data'!G86&gt;0),'Raw Data'!G86,40),IF('Raw Data'!G86="","",40))</f>
        <v>21.284697878972505</v>
      </c>
      <c r="C59" s="19">
        <f>IF(SUM('Raw Data'!$G$2:$G$97)&gt;10,IF(AND(ISNUMBER('Raw Data'!G87),'Raw Data'!G87&lt;40,'Raw Data'!G87&gt;0),'Raw Data'!G87,40),IF('Raw Data'!G87="","",40))</f>
        <v>22.664693511686917</v>
      </c>
      <c r="D59" s="19">
        <f>IF(SUM('Raw Data'!$G$2:$G$97)&gt;10,IF(AND(ISNUMBER('Raw Data'!G88),'Raw Data'!G88&lt;40,'Raw Data'!G88&gt;0),'Raw Data'!G88,40),IF('Raw Data'!G88="","",40))</f>
        <v>21.139081776967085</v>
      </c>
      <c r="E59" s="19">
        <f>IF(SUM('Raw Data'!$G$2:$G$97)&gt;10,IF(AND(ISNUMBER('Raw Data'!G89),'Raw Data'!G89&lt;40,'Raw Data'!G89&gt;0),'Raw Data'!G89,40),IF('Raw Data'!G89="","",40))</f>
        <v>20.338016723219514</v>
      </c>
      <c r="F59" s="19">
        <f>IF(SUM('Raw Data'!$G$2:$G$97)&gt;10,IF(AND(ISNUMBER('Raw Data'!G90),'Raw Data'!G90&lt;40,'Raw Data'!G90&gt;0),'Raw Data'!G90,40),IF('Raw Data'!G90="","",40))</f>
        <v>23.530759986475118</v>
      </c>
      <c r="G59" s="19">
        <f>IF(SUM('Raw Data'!$G$2:$G$97)&gt;10,IF(AND(ISNUMBER('Raw Data'!G91),'Raw Data'!G91&lt;40,'Raw Data'!G91&gt;0),'Raw Data'!G91,40),IF('Raw Data'!G91="","",40))</f>
        <v>22.3228000148255</v>
      </c>
      <c r="H59" s="19">
        <f>IF(SUM('Raw Data'!$G$2:$G$97)&gt;10,IF(AND(ISNUMBER('Raw Data'!G92),'Raw Data'!G92&lt;40,'Raw Data'!G92&gt;0),'Raw Data'!G92,40),IF('Raw Data'!G92="","",40))</f>
        <v>22.265191174609082</v>
      </c>
      <c r="I59" s="19">
        <f>IF(SUM('Raw Data'!$G$2:$G$97)&gt;10,IF(AND(ISNUMBER('Raw Data'!G93),'Raw Data'!G93&lt;40,'Raw Data'!G93&gt;0),'Raw Data'!G93,40),IF('Raw Data'!G93="","",40))</f>
        <v>21.570613874462719</v>
      </c>
      <c r="J59" s="19">
        <f>IF(SUM('Raw Data'!$G$2:$G$97)&gt;10,IF(AND(ISNUMBER('Raw Data'!G94),'Raw Data'!G94&lt;40,'Raw Data'!G94&gt;0),'Raw Data'!G94,40),IF('Raw Data'!G94="","",40))</f>
        <v>22.39796276739829</v>
      </c>
      <c r="K59" s="19">
        <f>IF(SUM('Raw Data'!$G$2:$G$97)&gt;10,IF(AND(ISNUMBER('Raw Data'!G95),'Raw Data'!G95&lt;40,'Raw Data'!G95&gt;0),'Raw Data'!G95,40),IF('Raw Data'!G95="","",40))</f>
        <v>20.699345523228491</v>
      </c>
      <c r="L59" s="19">
        <f>IF(SUM('Raw Data'!$G$2:$G$97)&gt;10,IF(AND(ISNUMBER('Raw Data'!G96),'Raw Data'!G96&lt;40,'Raw Data'!G96&gt;0),'Raw Data'!G96,40),IF('Raw Data'!G96="","",40))</f>
        <v>23.404661550119762</v>
      </c>
      <c r="M59" s="19">
        <f>IF(SUM('Raw Data'!$G$2:$G$97)&gt;10,IF(AND(ISNUMBER('Raw Data'!G97),'Raw Data'!G97&lt;40,'Raw Data'!G97&gt;0),'Raw Data'!G97,40),IF('Raw Data'!G97="","",40))</f>
        <v>20.547741748476284</v>
      </c>
    </row>
    <row r="60" spans="1:13" ht="15" customHeight="1" x14ac:dyDescent="0.25">
      <c r="A60" s="18"/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15" customHeight="1" x14ac:dyDescent="0.25">
      <c r="A61" s="17" t="s">
        <v>34</v>
      </c>
      <c r="B61" s="4" t="s">
        <v>218</v>
      </c>
      <c r="C61" s="4" t="s">
        <v>219</v>
      </c>
      <c r="D61" s="4" t="s">
        <v>220</v>
      </c>
      <c r="E61" s="4" t="s">
        <v>221</v>
      </c>
      <c r="F61" s="4" t="s">
        <v>222</v>
      </c>
      <c r="G61" s="4" t="s">
        <v>223</v>
      </c>
      <c r="H61" s="4" t="s">
        <v>224</v>
      </c>
      <c r="I61" s="4" t="s">
        <v>225</v>
      </c>
      <c r="J61" s="4" t="s">
        <v>226</v>
      </c>
      <c r="K61" s="4" t="s">
        <v>227</v>
      </c>
      <c r="L61" s="4" t="s">
        <v>228</v>
      </c>
      <c r="M61" s="4" t="s">
        <v>229</v>
      </c>
    </row>
    <row r="62" spans="1:13" ht="15" customHeight="1" x14ac:dyDescent="0.25">
      <c r="A62" s="18" t="s">
        <v>24</v>
      </c>
      <c r="B62" s="19">
        <f>IF(SUM('Raw Data'!$H$2:$H$97)&gt;10,IF(AND(ISNUMBER('Raw Data'!H2),'Raw Data'!H2&lt;40,'Raw Data'!H2&gt;0),'Raw Data'!H2,40),IF('Raw Data'!H2="","",40))</f>
        <v>27.740484716003031</v>
      </c>
      <c r="C62" s="19">
        <f>IF(SUM('Raw Data'!$H$2:$H$97)&gt;10,IF(AND(ISNUMBER('Raw Data'!H3),'Raw Data'!H3&lt;40,'Raw Data'!H3&gt;0),'Raw Data'!H3,40),IF('Raw Data'!H3="","",40))</f>
        <v>25.095077204829867</v>
      </c>
      <c r="D62" s="19">
        <f>IF(SUM('Raw Data'!$H$2:$H$97)&gt;10,IF(AND(ISNUMBER('Raw Data'!H4),'Raw Data'!H4&lt;40,'Raw Data'!H4&gt;0),'Raw Data'!H4,40),IF('Raw Data'!H4="","",40))</f>
        <v>29.738043147084777</v>
      </c>
      <c r="E62" s="19">
        <f>IF(SUM('Raw Data'!$H$2:$H$97)&gt;10,IF(AND(ISNUMBER('Raw Data'!H5),'Raw Data'!H5&lt;40,'Raw Data'!H5&gt;0),'Raw Data'!H5,40),IF('Raw Data'!H5="","",40))</f>
        <v>27.717754860651318</v>
      </c>
      <c r="F62" s="19">
        <f>IF(SUM('Raw Data'!$H$2:$H$97)&gt;10,IF(AND(ISNUMBER('Raw Data'!H6),'Raw Data'!H6&lt;40,'Raw Data'!H6&gt;0),'Raw Data'!H6,40),IF('Raw Data'!H6="","",40))</f>
        <v>25.693158866529927</v>
      </c>
      <c r="G62" s="19">
        <f>IF(SUM('Raw Data'!$H$2:$H$97)&gt;10,IF(AND(ISNUMBER('Raw Data'!H7),'Raw Data'!H7&lt;40,'Raw Data'!H7&gt;0),'Raw Data'!H7,40),IF('Raw Data'!H7="","",40))</f>
        <v>33.361322606512587</v>
      </c>
      <c r="H62" s="19">
        <f>IF(SUM('Raw Data'!$H$2:$H$97)&gt;10,IF(AND(ISNUMBER('Raw Data'!H8),'Raw Data'!H8&lt;40,'Raw Data'!H8&gt;0),'Raw Data'!H8,40),IF('Raw Data'!H8="","",40))</f>
        <v>27.034107690155171</v>
      </c>
      <c r="I62" s="19">
        <f>IF(SUM('Raw Data'!$H$2:$H$97)&gt;10,IF(AND(ISNUMBER('Raw Data'!H9),'Raw Data'!H9&lt;40,'Raw Data'!H9&gt;0),'Raw Data'!H9,40),IF('Raw Data'!H9="","",40))</f>
        <v>28.487890625786562</v>
      </c>
      <c r="J62" s="19">
        <f>IF(SUM('Raw Data'!$H$2:$H$97)&gt;10,IF(AND(ISNUMBER('Raw Data'!H10),'Raw Data'!H10&lt;40,'Raw Data'!H10&gt;0),'Raw Data'!H10,40),IF('Raw Data'!H10="","",40))</f>
        <v>32.613808486856776</v>
      </c>
      <c r="K62" s="19">
        <f>IF(SUM('Raw Data'!$H$2:$H$97)&gt;10,IF(AND(ISNUMBER('Raw Data'!H11),'Raw Data'!H11&lt;40,'Raw Data'!H11&gt;0),'Raw Data'!H11,40),IF('Raw Data'!H11="","",40))</f>
        <v>28.435170654500517</v>
      </c>
      <c r="L62" s="19">
        <f>IF(SUM('Raw Data'!$H$2:$H$97)&gt;10,IF(AND(ISNUMBER('Raw Data'!H12),'Raw Data'!H12&lt;40,'Raw Data'!H12&gt;0),'Raw Data'!H12,40),IF('Raw Data'!H12="","",40))</f>
        <v>26.465631609239153</v>
      </c>
      <c r="M62" s="19">
        <f>IF(SUM('Raw Data'!$H$2:$H$97)&gt;10,IF(AND(ISNUMBER('Raw Data'!H13),'Raw Data'!H13&lt;40,'Raw Data'!H13&gt;0),'Raw Data'!H13,40),IF('Raw Data'!H13="","",40))</f>
        <v>35.636230699747308</v>
      </c>
    </row>
    <row r="63" spans="1:13" ht="15" customHeight="1" x14ac:dyDescent="0.25">
      <c r="A63" s="18" t="s">
        <v>26</v>
      </c>
      <c r="B63" s="19">
        <f>IF(SUM('Raw Data'!$H$2:$H$97)&gt;10,IF(AND(ISNUMBER('Raw Data'!H14),'Raw Data'!H14&lt;40,'Raw Data'!H14&gt;0),'Raw Data'!H14,40),IF('Raw Data'!H14="","",40))</f>
        <v>25.202004212856458</v>
      </c>
      <c r="C63" s="19">
        <f>IF(SUM('Raw Data'!$H$2:$H$97)&gt;10,IF(AND(ISNUMBER('Raw Data'!H15),'Raw Data'!H15&lt;40,'Raw Data'!H15&gt;0),'Raw Data'!H15,40),IF('Raw Data'!H15="","",40))</f>
        <v>26.306198588349623</v>
      </c>
      <c r="D63" s="19">
        <f>IF(SUM('Raw Data'!$H$2:$H$97)&gt;10,IF(AND(ISNUMBER('Raw Data'!H16),'Raw Data'!H16&lt;40,'Raw Data'!H16&gt;0),'Raw Data'!H16,40),IF('Raw Data'!H16="","",40))</f>
        <v>31.164311376408971</v>
      </c>
      <c r="E63" s="19">
        <f>IF(SUM('Raw Data'!$H$2:$H$97)&gt;10,IF(AND(ISNUMBER('Raw Data'!H17),'Raw Data'!H17&lt;40,'Raw Data'!H17&gt;0),'Raw Data'!H17,40),IF('Raw Data'!H17="","",40))</f>
        <v>26.825999390282909</v>
      </c>
      <c r="F63" s="19">
        <f>IF(SUM('Raw Data'!$H$2:$H$97)&gt;10,IF(AND(ISNUMBER('Raw Data'!H18),'Raw Data'!H18&lt;40,'Raw Data'!H18&gt;0),'Raw Data'!H18,40),IF('Raw Data'!H18="","",40))</f>
        <v>25.788405927394145</v>
      </c>
      <c r="G63" s="19">
        <f>IF(SUM('Raw Data'!$H$2:$H$97)&gt;10,IF(AND(ISNUMBER('Raw Data'!H19),'Raw Data'!H19&lt;40,'Raw Data'!H19&gt;0),'Raw Data'!H19,40),IF('Raw Data'!H19="","",40))</f>
        <v>35.594399664840559</v>
      </c>
      <c r="H63" s="19">
        <f>IF(SUM('Raw Data'!$H$2:$H$97)&gt;10,IF(AND(ISNUMBER('Raw Data'!H20),'Raw Data'!H20&lt;40,'Raw Data'!H20&gt;0),'Raw Data'!H20,40),IF('Raw Data'!H20="","",40))</f>
        <v>26.984033591469988</v>
      </c>
      <c r="I63" s="19">
        <f>IF(SUM('Raw Data'!$H$2:$H$97)&gt;10,IF(AND(ISNUMBER('Raw Data'!H21),'Raw Data'!H21&lt;40,'Raw Data'!H21&gt;0),'Raw Data'!H21,40),IF('Raw Data'!H21="","",40))</f>
        <v>25.566285298565575</v>
      </c>
      <c r="J63" s="19">
        <f>IF(SUM('Raw Data'!$H$2:$H$97)&gt;10,IF(AND(ISNUMBER('Raw Data'!H22),'Raw Data'!H22&lt;40,'Raw Data'!H22&gt;0),'Raw Data'!H22,40),IF('Raw Data'!H22="","",40))</f>
        <v>32.898493641331754</v>
      </c>
      <c r="K63" s="19">
        <f>IF(SUM('Raw Data'!$H$2:$H$97)&gt;10,IF(AND(ISNUMBER('Raw Data'!H23),'Raw Data'!H23&lt;40,'Raw Data'!H23&gt;0),'Raw Data'!H23,40),IF('Raw Data'!H23="","",40))</f>
        <v>27.131027635489566</v>
      </c>
      <c r="L63" s="19">
        <f>IF(SUM('Raw Data'!$H$2:$H$97)&gt;10,IF(AND(ISNUMBER('Raw Data'!H24),'Raw Data'!H24&lt;40,'Raw Data'!H24&gt;0),'Raw Data'!H24,40),IF('Raw Data'!H24="","",40))</f>
        <v>28.306553272421766</v>
      </c>
      <c r="M63" s="19">
        <f>IF(SUM('Raw Data'!$H$2:$H$97)&gt;10,IF(AND(ISNUMBER('Raw Data'!H25),'Raw Data'!H25&lt;40,'Raw Data'!H25&gt;0),'Raw Data'!H25,40),IF('Raw Data'!H25="","",40))</f>
        <v>33.825601446737984</v>
      </c>
    </row>
    <row r="64" spans="1:13" ht="15" customHeight="1" x14ac:dyDescent="0.25">
      <c r="A64" s="18" t="s">
        <v>27</v>
      </c>
      <c r="B64" s="19">
        <f>IF(SUM('Raw Data'!$H$2:$H$97)&gt;10,IF(AND(ISNUMBER('Raw Data'!H26),'Raw Data'!H26&lt;40,'Raw Data'!H26&gt;0),'Raw Data'!H26,40),IF('Raw Data'!H26="","",40))</f>
        <v>26.252271420649357</v>
      </c>
      <c r="C64" s="19">
        <f>IF(SUM('Raw Data'!$H$2:$H$97)&gt;10,IF(AND(ISNUMBER('Raw Data'!H27),'Raw Data'!H27&lt;40,'Raw Data'!H27&gt;0),'Raw Data'!H27,40),IF('Raw Data'!H27="","",40))</f>
        <v>28.425119003565541</v>
      </c>
      <c r="D64" s="19">
        <f>IF(SUM('Raw Data'!$H$2:$H$97)&gt;10,IF(AND(ISNUMBER('Raw Data'!H28),'Raw Data'!H28&lt;40,'Raw Data'!H28&gt;0),'Raw Data'!H28,40),IF('Raw Data'!H28="","",40))</f>
        <v>30.358018444131392</v>
      </c>
      <c r="E64" s="19">
        <f>IF(SUM('Raw Data'!$H$2:$H$97)&gt;10,IF(AND(ISNUMBER('Raw Data'!H29),'Raw Data'!H29&lt;40,'Raw Data'!H29&gt;0),'Raw Data'!H29,40),IF('Raw Data'!H29="","",40))</f>
        <v>26.255501360623374</v>
      </c>
      <c r="F64" s="19">
        <f>IF(SUM('Raw Data'!$H$2:$H$97)&gt;10,IF(AND(ISNUMBER('Raw Data'!H30),'Raw Data'!H30&lt;40,'Raw Data'!H30&gt;0),'Raw Data'!H30,40),IF('Raw Data'!H30="","",40))</f>
        <v>26.732037365571173</v>
      </c>
      <c r="G64" s="19">
        <f>IF(SUM('Raw Data'!$H$2:$H$97)&gt;10,IF(AND(ISNUMBER('Raw Data'!H31),'Raw Data'!H31&lt;40,'Raw Data'!H31&gt;0),'Raw Data'!H31,40),IF('Raw Data'!H31="","",40))</f>
        <v>34.511984380377157</v>
      </c>
      <c r="H64" s="19">
        <f>IF(SUM('Raw Data'!$H$2:$H$97)&gt;10,IF(AND(ISNUMBER('Raw Data'!H32),'Raw Data'!H32&lt;40,'Raw Data'!H32&gt;0),'Raw Data'!H32,40),IF('Raw Data'!H32="","",40))</f>
        <v>26.588446793778353</v>
      </c>
      <c r="I64" s="19">
        <f>IF(SUM('Raw Data'!$H$2:$H$97)&gt;10,IF(AND(ISNUMBER('Raw Data'!H33),'Raw Data'!H33&lt;40,'Raw Data'!H33&gt;0),'Raw Data'!H33,40),IF('Raw Data'!H33="","",40))</f>
        <v>25.732248911903884</v>
      </c>
      <c r="J64" s="19">
        <f>IF(SUM('Raw Data'!$H$2:$H$97)&gt;10,IF(AND(ISNUMBER('Raw Data'!H34),'Raw Data'!H34&lt;40,'Raw Data'!H34&gt;0),'Raw Data'!H34,40),IF('Raw Data'!H34="","",40))</f>
        <v>29.929725643427943</v>
      </c>
      <c r="K64" s="19">
        <f>IF(SUM('Raw Data'!$H$2:$H$97)&gt;10,IF(AND(ISNUMBER('Raw Data'!H35),'Raw Data'!H35&lt;40,'Raw Data'!H35&gt;0),'Raw Data'!H35,40),IF('Raw Data'!H35="","",40))</f>
        <v>25.634546662866441</v>
      </c>
      <c r="L64" s="19">
        <f>IF(SUM('Raw Data'!$H$2:$H$97)&gt;10,IF(AND(ISNUMBER('Raw Data'!H36),'Raw Data'!H36&lt;40,'Raw Data'!H36&gt;0),'Raw Data'!H36,40),IF('Raw Data'!H36="","",40))</f>
        <v>25.171786737438115</v>
      </c>
      <c r="M64" s="19">
        <f>IF(SUM('Raw Data'!$H$2:$H$97)&gt;10,IF(AND(ISNUMBER('Raw Data'!H37),'Raw Data'!H37&lt;40,'Raw Data'!H37&gt;0),'Raw Data'!H37,40),IF('Raw Data'!H37="","",40))</f>
        <v>34.093969970432411</v>
      </c>
    </row>
    <row r="65" spans="1:13" ht="15" customHeight="1" x14ac:dyDescent="0.25">
      <c r="A65" s="18" t="s">
        <v>28</v>
      </c>
      <c r="B65" s="19">
        <f>IF(SUM('Raw Data'!$H$2:$H$97)&gt;10,IF(AND(ISNUMBER('Raw Data'!H38),'Raw Data'!H38&lt;40,'Raw Data'!H38&gt;0),'Raw Data'!H38,40),IF('Raw Data'!H38="","",40))</f>
        <v>28.027935035583514</v>
      </c>
      <c r="C65" s="19">
        <f>IF(SUM('Raw Data'!$H$2:$H$97)&gt;10,IF(AND(ISNUMBER('Raw Data'!H39),'Raw Data'!H39&lt;40,'Raw Data'!H39&gt;0),'Raw Data'!H39,40),IF('Raw Data'!H39="","",40))</f>
        <v>28.232926445948607</v>
      </c>
      <c r="D65" s="19">
        <f>IF(SUM('Raw Data'!$H$2:$H$97)&gt;10,IF(AND(ISNUMBER('Raw Data'!H40),'Raw Data'!H40&lt;40,'Raw Data'!H40&gt;0),'Raw Data'!H40,40),IF('Raw Data'!H40="","",40))</f>
        <v>30.903599556172981</v>
      </c>
      <c r="E65" s="19">
        <f>IF(SUM('Raw Data'!$H$2:$H$97)&gt;10,IF(AND(ISNUMBER('Raw Data'!H41),'Raw Data'!H41&lt;40,'Raw Data'!H41&gt;0),'Raw Data'!H41,40),IF('Raw Data'!H41="","",40))</f>
        <v>27.620501354500139</v>
      </c>
      <c r="F65" s="19">
        <f>IF(SUM('Raw Data'!$H$2:$H$97)&gt;10,IF(AND(ISNUMBER('Raw Data'!H42),'Raw Data'!H42&lt;40,'Raw Data'!H42&gt;0),'Raw Data'!H42,40),IF('Raw Data'!H42="","",40))</f>
        <v>25.960106796794214</v>
      </c>
      <c r="G65" s="19">
        <f>IF(SUM('Raw Data'!$H$2:$H$97)&gt;10,IF(AND(ISNUMBER('Raw Data'!H43),'Raw Data'!H43&lt;40,'Raw Data'!H43&gt;0),'Raw Data'!H43,40),IF('Raw Data'!H43="","",40))</f>
        <v>35.867694084281659</v>
      </c>
      <c r="H65" s="19">
        <f>IF(SUM('Raw Data'!$H$2:$H$97)&gt;10,IF(AND(ISNUMBER('Raw Data'!H44),'Raw Data'!H44&lt;40,'Raw Data'!H44&gt;0),'Raw Data'!H44,40),IF('Raw Data'!H44="","",40))</f>
        <v>26.794137037228047</v>
      </c>
      <c r="I65" s="19">
        <f>IF(SUM('Raw Data'!$H$2:$H$97)&gt;10,IF(AND(ISNUMBER('Raw Data'!H45),'Raw Data'!H45&lt;40,'Raw Data'!H45&gt;0),'Raw Data'!H45,40),IF('Raw Data'!H45="","",40))</f>
        <v>28.42195186546407</v>
      </c>
      <c r="J65" s="19">
        <f>IF(SUM('Raw Data'!$H$2:$H$97)&gt;10,IF(AND(ISNUMBER('Raw Data'!H46),'Raw Data'!H46&lt;40,'Raw Data'!H46&gt;0),'Raw Data'!H46,40),IF('Raw Data'!H46="","",40))</f>
        <v>30.309671773144885</v>
      </c>
      <c r="K65" s="19">
        <f>IF(SUM('Raw Data'!$H$2:$H$97)&gt;10,IF(AND(ISNUMBER('Raw Data'!H47),'Raw Data'!H47&lt;40,'Raw Data'!H47&gt;0),'Raw Data'!H47,40),IF('Raw Data'!H47="","",40))</f>
        <v>26.701786839613398</v>
      </c>
      <c r="L65" s="19">
        <f>IF(SUM('Raw Data'!$H$2:$H$97)&gt;10,IF(AND(ISNUMBER('Raw Data'!H48),'Raw Data'!H48&lt;40,'Raw Data'!H48&gt;0),'Raw Data'!H48,40),IF('Raw Data'!H48="","",40))</f>
        <v>26.132295730383401</v>
      </c>
      <c r="M65" s="19">
        <f>IF(SUM('Raw Data'!$H$2:$H$97)&gt;10,IF(AND(ISNUMBER('Raw Data'!H49),'Raw Data'!H49&lt;40,'Raw Data'!H49&gt;0),'Raw Data'!H49,40),IF('Raw Data'!H49="","",40))</f>
        <v>34.566125278769292</v>
      </c>
    </row>
    <row r="66" spans="1:13" ht="15" customHeight="1" x14ac:dyDescent="0.25">
      <c r="A66" s="18" t="s">
        <v>29</v>
      </c>
      <c r="B66" s="19">
        <f>IF(SUM('Raw Data'!$H$2:$H$97)&gt;10,IF(AND(ISNUMBER('Raw Data'!H50),'Raw Data'!H50&lt;40,'Raw Data'!H50&gt;0),'Raw Data'!H50,40),IF('Raw Data'!H50="","",40))</f>
        <v>25.069287861316198</v>
      </c>
      <c r="C66" s="19">
        <f>IF(SUM('Raw Data'!$H$2:$H$97)&gt;10,IF(AND(ISNUMBER('Raw Data'!H51),'Raw Data'!H51&lt;40,'Raw Data'!H51&gt;0),'Raw Data'!H51,40),IF('Raw Data'!H51="","",40))</f>
        <v>25.271716430457417</v>
      </c>
      <c r="D66" s="19">
        <f>IF(SUM('Raw Data'!$H$2:$H$97)&gt;10,IF(AND(ISNUMBER('Raw Data'!H52),'Raw Data'!H52&lt;40,'Raw Data'!H52&gt;0),'Raw Data'!H52,40),IF('Raw Data'!H52="","",40))</f>
        <v>29.278826079751564</v>
      </c>
      <c r="E66" s="19">
        <f>IF(SUM('Raw Data'!$H$2:$H$97)&gt;10,IF(AND(ISNUMBER('Raw Data'!H53),'Raw Data'!H53&lt;40,'Raw Data'!H53&gt;0),'Raw Data'!H53,40),IF('Raw Data'!H53="","",40))</f>
        <v>26.518696555007363</v>
      </c>
      <c r="F66" s="19">
        <f>IF(SUM('Raw Data'!$H$2:$H$97)&gt;10,IF(AND(ISNUMBER('Raw Data'!H54),'Raw Data'!H54&lt;40,'Raw Data'!H54&gt;0),'Raw Data'!H54,40),IF('Raw Data'!H54="","",40))</f>
        <v>26.341685297111578</v>
      </c>
      <c r="G66" s="19">
        <f>IF(SUM('Raw Data'!$H$2:$H$97)&gt;10,IF(AND(ISNUMBER('Raw Data'!H55),'Raw Data'!H55&lt;40,'Raw Data'!H55&gt;0),'Raw Data'!H55,40),IF('Raw Data'!H55="","",40))</f>
        <v>33.597845063745538</v>
      </c>
      <c r="H66" s="19">
        <f>IF(SUM('Raw Data'!$H$2:$H$97)&gt;10,IF(AND(ISNUMBER('Raw Data'!H56),'Raw Data'!H56&lt;40,'Raw Data'!H56&gt;0),'Raw Data'!H56,40),IF('Raw Data'!H56="","",40))</f>
        <v>28.064448314410335</v>
      </c>
      <c r="I66" s="19">
        <f>IF(SUM('Raw Data'!$H$2:$H$97)&gt;10,IF(AND(ISNUMBER('Raw Data'!H57),'Raw Data'!H57&lt;40,'Raw Data'!H57&gt;0),'Raw Data'!H57,40),IF('Raw Data'!H57="","",40))</f>
        <v>27.92528253388376</v>
      </c>
      <c r="J66" s="19">
        <f>IF(SUM('Raw Data'!$H$2:$H$97)&gt;10,IF(AND(ISNUMBER('Raw Data'!H58),'Raw Data'!H58&lt;40,'Raw Data'!H58&gt;0),'Raw Data'!H58,40),IF('Raw Data'!H58="","",40))</f>
        <v>32.441898174925939</v>
      </c>
      <c r="K66" s="19">
        <f>IF(SUM('Raw Data'!$H$2:$H$97)&gt;10,IF(AND(ISNUMBER('Raw Data'!H59),'Raw Data'!H59&lt;40,'Raw Data'!H59&gt;0),'Raw Data'!H59,40),IF('Raw Data'!H59="","",40))</f>
        <v>27.398798722780391</v>
      </c>
      <c r="L66" s="19">
        <f>IF(SUM('Raw Data'!$H$2:$H$97)&gt;10,IF(AND(ISNUMBER('Raw Data'!H60),'Raw Data'!H60&lt;40,'Raw Data'!H60&gt;0),'Raw Data'!H60,40),IF('Raw Data'!H60="","",40))</f>
        <v>25.422768152370622</v>
      </c>
      <c r="M66" s="19">
        <f>IF(SUM('Raw Data'!$H$2:$H$97)&gt;10,IF(AND(ISNUMBER('Raw Data'!H61),'Raw Data'!H61&lt;40,'Raw Data'!H61&gt;0),'Raw Data'!H61,40),IF('Raw Data'!H61="","",40))</f>
        <v>33.325264075223529</v>
      </c>
    </row>
    <row r="67" spans="1:13" ht="15" customHeight="1" x14ac:dyDescent="0.25">
      <c r="A67" s="18" t="s">
        <v>30</v>
      </c>
      <c r="B67" s="19">
        <f>IF(SUM('Raw Data'!$H$2:$H$97)&gt;10,IF(AND(ISNUMBER('Raw Data'!H62),'Raw Data'!H62&lt;40,'Raw Data'!H62&gt;0),'Raw Data'!H62,40),IF('Raw Data'!H62="","",40))</f>
        <v>28.366327055530157</v>
      </c>
      <c r="C67" s="19">
        <f>IF(SUM('Raw Data'!$H$2:$H$97)&gt;10,IF(AND(ISNUMBER('Raw Data'!H63),'Raw Data'!H63&lt;40,'Raw Data'!H63&gt;0),'Raw Data'!H63,40),IF('Raw Data'!H63="","",40))</f>
        <v>27.760645638050878</v>
      </c>
      <c r="D67" s="19">
        <f>IF(SUM('Raw Data'!$H$2:$H$97)&gt;10,IF(AND(ISNUMBER('Raw Data'!H64),'Raw Data'!H64&lt;40,'Raw Data'!H64&gt;0),'Raw Data'!H64,40),IF('Raw Data'!H64="","",40))</f>
        <v>31.733016325064707</v>
      </c>
      <c r="E67" s="19">
        <f>IF(SUM('Raw Data'!$H$2:$H$97)&gt;10,IF(AND(ISNUMBER('Raw Data'!H65),'Raw Data'!H65&lt;40,'Raw Data'!H65&gt;0),'Raw Data'!H65,40),IF('Raw Data'!H65="","",40))</f>
        <v>28.301093690610006</v>
      </c>
      <c r="F67" s="19">
        <f>IF(SUM('Raw Data'!$H$2:$H$97)&gt;10,IF(AND(ISNUMBER('Raw Data'!H66),'Raw Data'!H66&lt;40,'Raw Data'!H66&gt;0),'Raw Data'!H66,40),IF('Raw Data'!H66="","",40))</f>
        <v>25.872747081370342</v>
      </c>
      <c r="G67" s="19">
        <f>IF(SUM('Raw Data'!$H$2:$H$97)&gt;10,IF(AND(ISNUMBER('Raw Data'!H67),'Raw Data'!H67&lt;40,'Raw Data'!H67&gt;0),'Raw Data'!H67,40),IF('Raw Data'!H67="","",40))</f>
        <v>34.195884538161529</v>
      </c>
      <c r="H67" s="19">
        <f>IF(SUM('Raw Data'!$H$2:$H$97)&gt;10,IF(AND(ISNUMBER('Raw Data'!H68),'Raw Data'!H68&lt;40,'Raw Data'!H68&gt;0),'Raw Data'!H68,40),IF('Raw Data'!H68="","",40))</f>
        <v>26.562754374264678</v>
      </c>
      <c r="I67" s="19">
        <f>IF(SUM('Raw Data'!$H$2:$H$97)&gt;10,IF(AND(ISNUMBER('Raw Data'!H69),'Raw Data'!H69&lt;40,'Raw Data'!H69&gt;0),'Raw Data'!H69,40),IF('Raw Data'!H69="","",40))</f>
        <v>25.442714366477567</v>
      </c>
      <c r="J67" s="19">
        <f>IF(SUM('Raw Data'!$H$2:$H$97)&gt;10,IF(AND(ISNUMBER('Raw Data'!H70),'Raw Data'!H70&lt;40,'Raw Data'!H70&gt;0),'Raw Data'!H70,40),IF('Raw Data'!H70="","",40))</f>
        <v>30.356191819543071</v>
      </c>
      <c r="K67" s="19">
        <f>IF(SUM('Raw Data'!$H$2:$H$97)&gt;10,IF(AND(ISNUMBER('Raw Data'!H71),'Raw Data'!H71&lt;40,'Raw Data'!H71&gt;0),'Raw Data'!H71,40),IF('Raw Data'!H71="","",40))</f>
        <v>26.80293345418346</v>
      </c>
      <c r="L67" s="19">
        <f>IF(SUM('Raw Data'!$H$2:$H$97)&gt;10,IF(AND(ISNUMBER('Raw Data'!H72),'Raw Data'!H72&lt;40,'Raw Data'!H72&gt;0),'Raw Data'!H72,40),IF('Raw Data'!H72="","",40))</f>
        <v>28.869166153353579</v>
      </c>
      <c r="M67" s="19">
        <f>IF(SUM('Raw Data'!$H$2:$H$97)&gt;10,IF(AND(ISNUMBER('Raw Data'!H73),'Raw Data'!H73&lt;40,'Raw Data'!H73&gt;0),'Raw Data'!H73,40),IF('Raw Data'!H73="","",40))</f>
        <v>35.450344592552931</v>
      </c>
    </row>
    <row r="68" spans="1:13" ht="15" customHeight="1" x14ac:dyDescent="0.25">
      <c r="A68" s="18" t="s">
        <v>31</v>
      </c>
      <c r="B68" s="19">
        <f>IF(SUM('Raw Data'!$H$2:$H$97)&gt;10,IF(AND(ISNUMBER('Raw Data'!H74),'Raw Data'!H74&lt;40,'Raw Data'!H74&gt;0),'Raw Data'!H74,40),IF('Raw Data'!H74="","",40))</f>
        <v>27.776710001403554</v>
      </c>
      <c r="C68" s="19">
        <f>IF(SUM('Raw Data'!$H$2:$H$97)&gt;10,IF(AND(ISNUMBER('Raw Data'!H75),'Raw Data'!H75&lt;40,'Raw Data'!H75&gt;0),'Raw Data'!H75,40),IF('Raw Data'!H75="","",40))</f>
        <v>28.149131646122928</v>
      </c>
      <c r="D68" s="19">
        <f>IF(SUM('Raw Data'!$H$2:$H$97)&gt;10,IF(AND(ISNUMBER('Raw Data'!H76),'Raw Data'!H76&lt;40,'Raw Data'!H76&gt;0),'Raw Data'!H76,40),IF('Raw Data'!H76="","",40))</f>
        <v>31.562522679973032</v>
      </c>
      <c r="E68" s="19">
        <f>IF(SUM('Raw Data'!$H$2:$H$97)&gt;10,IF(AND(ISNUMBER('Raw Data'!H77),'Raw Data'!H77&lt;40,'Raw Data'!H77&gt;0),'Raw Data'!H77,40),IF('Raw Data'!H77="","",40))</f>
        <v>28.781487332340408</v>
      </c>
      <c r="F68" s="19">
        <f>IF(SUM('Raw Data'!$H$2:$H$97)&gt;10,IF(AND(ISNUMBER('Raw Data'!H78),'Raw Data'!H78&lt;40,'Raw Data'!H78&gt;0),'Raw Data'!H78,40),IF('Raw Data'!H78="","",40))</f>
        <v>28.88280197430004</v>
      </c>
      <c r="G68" s="19">
        <f>IF(SUM('Raw Data'!$H$2:$H$97)&gt;10,IF(AND(ISNUMBER('Raw Data'!H79),'Raw Data'!H79&lt;40,'Raw Data'!H79&gt;0),'Raw Data'!H79,40),IF('Raw Data'!H79="","",40))</f>
        <v>33.934137893714876</v>
      </c>
      <c r="H68" s="19">
        <f>IF(SUM('Raw Data'!$H$2:$H$97)&gt;10,IF(AND(ISNUMBER('Raw Data'!H80),'Raw Data'!H80&lt;40,'Raw Data'!H80&gt;0),'Raw Data'!H80,40),IF('Raw Data'!H80="","",40))</f>
        <v>26.001366161898396</v>
      </c>
      <c r="I68" s="19">
        <f>IF(SUM('Raw Data'!$H$2:$H$97)&gt;10,IF(AND(ISNUMBER('Raw Data'!H81),'Raw Data'!H81&lt;40,'Raw Data'!H81&gt;0),'Raw Data'!H81,40),IF('Raw Data'!H81="","",40))</f>
        <v>26.815168785324797</v>
      </c>
      <c r="J68" s="19">
        <f>IF(SUM('Raw Data'!$H$2:$H$97)&gt;10,IF(AND(ISNUMBER('Raw Data'!H82),'Raw Data'!H82&lt;40,'Raw Data'!H82&gt;0),'Raw Data'!H82,40),IF('Raw Data'!H82="","",40))</f>
        <v>29.040007908036785</v>
      </c>
      <c r="K68" s="19">
        <f>IF(SUM('Raw Data'!$H$2:$H$97)&gt;10,IF(AND(ISNUMBER('Raw Data'!H83),'Raw Data'!H83&lt;40,'Raw Data'!H83&gt;0),'Raw Data'!H83,40),IF('Raw Data'!H83="","",40))</f>
        <v>27.300104662135791</v>
      </c>
      <c r="L68" s="19">
        <f>IF(SUM('Raw Data'!$H$2:$H$97)&gt;10,IF(AND(ISNUMBER('Raw Data'!H84),'Raw Data'!H84&lt;40,'Raw Data'!H84&gt;0),'Raw Data'!H84,40),IF('Raw Data'!H84="","",40))</f>
        <v>28.970991967003851</v>
      </c>
      <c r="M68" s="19">
        <f>IF(SUM('Raw Data'!$H$2:$H$97)&gt;10,IF(AND(ISNUMBER('Raw Data'!H85),'Raw Data'!H85&lt;40,'Raw Data'!H85&gt;0),'Raw Data'!H85,40),IF('Raw Data'!H85="","",40))</f>
        <v>34.61146722977989</v>
      </c>
    </row>
    <row r="69" spans="1:13" ht="15" customHeight="1" x14ac:dyDescent="0.25">
      <c r="A69" s="18" t="s">
        <v>32</v>
      </c>
      <c r="B69" s="19">
        <f>IF(SUM('Raw Data'!$H$2:$H$97)&gt;10,IF(AND(ISNUMBER('Raw Data'!H86),'Raw Data'!H86&lt;40,'Raw Data'!H86&gt;0),'Raw Data'!H86,40),IF('Raw Data'!H86="","",40))</f>
        <v>21.284697878972505</v>
      </c>
      <c r="C69" s="19">
        <f>IF(SUM('Raw Data'!$H$2:$H$97)&gt;10,IF(AND(ISNUMBER('Raw Data'!H87),'Raw Data'!H87&lt;40,'Raw Data'!H87&gt;0),'Raw Data'!H87,40),IF('Raw Data'!H87="","",40))</f>
        <v>22.664693511686917</v>
      </c>
      <c r="D69" s="19">
        <f>IF(SUM('Raw Data'!$H$2:$H$97)&gt;10,IF(AND(ISNUMBER('Raw Data'!H88),'Raw Data'!H88&lt;40,'Raw Data'!H88&gt;0),'Raw Data'!H88,40),IF('Raw Data'!H88="","",40))</f>
        <v>21.139081776967085</v>
      </c>
      <c r="E69" s="19">
        <f>IF(SUM('Raw Data'!$H$2:$H$97)&gt;10,IF(AND(ISNUMBER('Raw Data'!H89),'Raw Data'!H89&lt;40,'Raw Data'!H89&gt;0),'Raw Data'!H89,40),IF('Raw Data'!H89="","",40))</f>
        <v>20.338016723219514</v>
      </c>
      <c r="F69" s="19">
        <f>IF(SUM('Raw Data'!$H$2:$H$97)&gt;10,IF(AND(ISNUMBER('Raw Data'!H90),'Raw Data'!H90&lt;40,'Raw Data'!H90&gt;0),'Raw Data'!H90,40),IF('Raw Data'!H90="","",40))</f>
        <v>23.530759986475118</v>
      </c>
      <c r="G69" s="19">
        <f>IF(SUM('Raw Data'!$H$2:$H$97)&gt;10,IF(AND(ISNUMBER('Raw Data'!H91),'Raw Data'!H91&lt;40,'Raw Data'!H91&gt;0),'Raw Data'!H91,40),IF('Raw Data'!H91="","",40))</f>
        <v>22.3228000148255</v>
      </c>
      <c r="H69" s="19">
        <f>IF(SUM('Raw Data'!$H$2:$H$97)&gt;10,IF(AND(ISNUMBER('Raw Data'!H92),'Raw Data'!H92&lt;40,'Raw Data'!H92&gt;0),'Raw Data'!H92,40),IF('Raw Data'!H92="","",40))</f>
        <v>22.265191174609082</v>
      </c>
      <c r="I69" s="19">
        <f>IF(SUM('Raw Data'!$H$2:$H$97)&gt;10,IF(AND(ISNUMBER('Raw Data'!H93),'Raw Data'!H93&lt;40,'Raw Data'!H93&gt;0),'Raw Data'!H93,40),IF('Raw Data'!H93="","",40))</f>
        <v>21.570613874462719</v>
      </c>
      <c r="J69" s="19">
        <f>IF(SUM('Raw Data'!$H$2:$H$97)&gt;10,IF(AND(ISNUMBER('Raw Data'!H94),'Raw Data'!H94&lt;40,'Raw Data'!H94&gt;0),'Raw Data'!H94,40),IF('Raw Data'!H94="","",40))</f>
        <v>22.39796276739829</v>
      </c>
      <c r="K69" s="19">
        <f>IF(SUM('Raw Data'!$H$2:$H$97)&gt;10,IF(AND(ISNUMBER('Raw Data'!H95),'Raw Data'!H95&lt;40,'Raw Data'!H95&gt;0),'Raw Data'!H95,40),IF('Raw Data'!H95="","",40))</f>
        <v>20.699345523228491</v>
      </c>
      <c r="L69" s="19">
        <f>IF(SUM('Raw Data'!$H$2:$H$97)&gt;10,IF(AND(ISNUMBER('Raw Data'!H96),'Raw Data'!H96&lt;40,'Raw Data'!H96&gt;0),'Raw Data'!H96,40),IF('Raw Data'!H96="","",40))</f>
        <v>23.404661550119762</v>
      </c>
      <c r="M69" s="19">
        <f>IF(SUM('Raw Data'!$H$2:$H$97)&gt;10,IF(AND(ISNUMBER('Raw Data'!H97),'Raw Data'!H97&lt;40,'Raw Data'!H97&gt;0),'Raw Data'!H97,40),IF('Raw Data'!H97="","",40))</f>
        <v>20.547741748476284</v>
      </c>
    </row>
    <row r="70" spans="1:13" ht="15" customHeight="1" x14ac:dyDescent="0.25">
      <c r="A70" s="18"/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 ht="15" customHeight="1" x14ac:dyDescent="0.25">
      <c r="A71" s="17" t="s">
        <v>34</v>
      </c>
      <c r="B71" s="4" t="s">
        <v>230</v>
      </c>
      <c r="C71" s="4" t="s">
        <v>231</v>
      </c>
      <c r="D71" s="4" t="s">
        <v>232</v>
      </c>
      <c r="E71" s="4" t="s">
        <v>233</v>
      </c>
      <c r="F71" s="4" t="s">
        <v>234</v>
      </c>
      <c r="G71" s="4" t="s">
        <v>235</v>
      </c>
      <c r="H71" s="4" t="s">
        <v>236</v>
      </c>
      <c r="I71" s="4" t="s">
        <v>237</v>
      </c>
      <c r="J71" s="4" t="s">
        <v>238</v>
      </c>
      <c r="K71" s="4" t="s">
        <v>239</v>
      </c>
      <c r="L71" s="4" t="s">
        <v>240</v>
      </c>
      <c r="M71" s="4" t="s">
        <v>241</v>
      </c>
    </row>
    <row r="72" spans="1:13" ht="15" customHeight="1" x14ac:dyDescent="0.25">
      <c r="A72" s="18" t="s">
        <v>24</v>
      </c>
      <c r="B72" s="19">
        <f>IF(SUM('Raw Data'!$I$2:$I$97)&gt;10,IF(AND(ISNUMBER('Raw Data'!I2),'Raw Data'!I2&lt;40,'Raw Data'!I2&gt;0),'Raw Data'!I2,40),IF('Raw Data'!I2="","",40))</f>
        <v>27.740484716003031</v>
      </c>
      <c r="C72" s="19">
        <f>IF(SUM('Raw Data'!$I$2:$I$97)&gt;10,IF(AND(ISNUMBER('Raw Data'!I3),'Raw Data'!I3&lt;40,'Raw Data'!I3&gt;0),'Raw Data'!I3,40),IF('Raw Data'!I3="","",40))</f>
        <v>25.095077204829867</v>
      </c>
      <c r="D72" s="19">
        <f>IF(SUM('Raw Data'!$I$2:$I$97)&gt;10,IF(AND(ISNUMBER('Raw Data'!I4),'Raw Data'!I4&lt;40,'Raw Data'!I4&gt;0),'Raw Data'!I4,40),IF('Raw Data'!I4="","",40))</f>
        <v>29.738043147084777</v>
      </c>
      <c r="E72" s="19">
        <f>IF(SUM('Raw Data'!$I$2:$I$97)&gt;10,IF(AND(ISNUMBER('Raw Data'!I5),'Raw Data'!I5&lt;40,'Raw Data'!I5&gt;0),'Raw Data'!I5,40),IF('Raw Data'!I5="","",40))</f>
        <v>27.717754860651318</v>
      </c>
      <c r="F72" s="19">
        <f>IF(SUM('Raw Data'!$I$2:$I$97)&gt;10,IF(AND(ISNUMBER('Raw Data'!I6),'Raw Data'!I6&lt;40,'Raw Data'!I6&gt;0),'Raw Data'!I6,40),IF('Raw Data'!I6="","",40))</f>
        <v>25.693158866529927</v>
      </c>
      <c r="G72" s="19">
        <f>IF(SUM('Raw Data'!$I$2:$I$97)&gt;10,IF(AND(ISNUMBER('Raw Data'!I7),'Raw Data'!I7&lt;40,'Raw Data'!I7&gt;0),'Raw Data'!I7,40),IF('Raw Data'!I7="","",40))</f>
        <v>33.361322606512587</v>
      </c>
      <c r="H72" s="19">
        <f>IF(SUM('Raw Data'!$I$2:$I$97)&gt;10,IF(AND(ISNUMBER('Raw Data'!I8),'Raw Data'!I8&lt;40,'Raw Data'!I8&gt;0),'Raw Data'!I8,40),IF('Raw Data'!I8="","",40))</f>
        <v>27.034107690155171</v>
      </c>
      <c r="I72" s="19">
        <f>IF(SUM('Raw Data'!$I$2:$I$97)&gt;10,IF(AND(ISNUMBER('Raw Data'!I9),'Raw Data'!I9&lt;40,'Raw Data'!I9&gt;0),'Raw Data'!I9,40),IF('Raw Data'!I9="","",40))</f>
        <v>28.487890625786562</v>
      </c>
      <c r="J72" s="19">
        <f>IF(SUM('Raw Data'!$I$2:$I$97)&gt;10,IF(AND(ISNUMBER('Raw Data'!I10),'Raw Data'!I10&lt;40,'Raw Data'!I10&gt;0),'Raw Data'!I10,40),IF('Raw Data'!I10="","",40))</f>
        <v>32.613808486856776</v>
      </c>
      <c r="K72" s="19">
        <f>IF(SUM('Raw Data'!$I$2:$I$97)&gt;10,IF(AND(ISNUMBER('Raw Data'!I11),'Raw Data'!I11&lt;40,'Raw Data'!I11&gt;0),'Raw Data'!I11,40),IF('Raw Data'!I11="","",40))</f>
        <v>28.435170654500517</v>
      </c>
      <c r="L72" s="19">
        <f>IF(SUM('Raw Data'!$I$2:$I$97)&gt;10,IF(AND(ISNUMBER('Raw Data'!I12),'Raw Data'!I12&lt;40,'Raw Data'!I12&gt;0),'Raw Data'!I12,40),IF('Raw Data'!I12="","",40))</f>
        <v>26.465631609239153</v>
      </c>
      <c r="M72" s="19">
        <f>IF(SUM('Raw Data'!$I$2:$I$97)&gt;10,IF(AND(ISNUMBER('Raw Data'!I13),'Raw Data'!I13&lt;40,'Raw Data'!I13&gt;0),'Raw Data'!I13,40),IF('Raw Data'!I13="","",40))</f>
        <v>35.636230699747308</v>
      </c>
    </row>
    <row r="73" spans="1:13" ht="15" customHeight="1" x14ac:dyDescent="0.25">
      <c r="A73" s="18" t="s">
        <v>26</v>
      </c>
      <c r="B73" s="19">
        <f>IF(SUM('Raw Data'!$I$2:$I$97)&gt;10,IF(AND(ISNUMBER('Raw Data'!I14),'Raw Data'!I14&lt;40,'Raw Data'!I14&gt;0),'Raw Data'!I14,40),IF('Raw Data'!I14="","",40))</f>
        <v>25.202004212856458</v>
      </c>
      <c r="C73" s="19">
        <f>IF(SUM('Raw Data'!$I$2:$I$97)&gt;10,IF(AND(ISNUMBER('Raw Data'!I15),'Raw Data'!I15&lt;40,'Raw Data'!I15&gt;0),'Raw Data'!I15,40),IF('Raw Data'!I15="","",40))</f>
        <v>26.306198588349623</v>
      </c>
      <c r="D73" s="19">
        <f>IF(SUM('Raw Data'!$I$2:$I$97)&gt;10,IF(AND(ISNUMBER('Raw Data'!I16),'Raw Data'!I16&lt;40,'Raw Data'!I16&gt;0),'Raw Data'!I16,40),IF('Raw Data'!I16="","",40))</f>
        <v>31.164311376408971</v>
      </c>
      <c r="E73" s="19">
        <f>IF(SUM('Raw Data'!$I$2:$I$97)&gt;10,IF(AND(ISNUMBER('Raw Data'!I17),'Raw Data'!I17&lt;40,'Raw Data'!I17&gt;0),'Raw Data'!I17,40),IF('Raw Data'!I17="","",40))</f>
        <v>26.825999390282909</v>
      </c>
      <c r="F73" s="19">
        <f>IF(SUM('Raw Data'!$I$2:$I$97)&gt;10,IF(AND(ISNUMBER('Raw Data'!I18),'Raw Data'!I18&lt;40,'Raw Data'!I18&gt;0),'Raw Data'!I18,40),IF('Raw Data'!I18="","",40))</f>
        <v>25.788405927394145</v>
      </c>
      <c r="G73" s="19">
        <f>IF(SUM('Raw Data'!$I$2:$I$97)&gt;10,IF(AND(ISNUMBER('Raw Data'!I19),'Raw Data'!I19&lt;40,'Raw Data'!I19&gt;0),'Raw Data'!I19,40),IF('Raw Data'!I19="","",40))</f>
        <v>35.594399664840559</v>
      </c>
      <c r="H73" s="19">
        <f>IF(SUM('Raw Data'!$I$2:$I$97)&gt;10,IF(AND(ISNUMBER('Raw Data'!I20),'Raw Data'!I20&lt;40,'Raw Data'!I20&gt;0),'Raw Data'!I20,40),IF('Raw Data'!I20="","",40))</f>
        <v>26.984033591469988</v>
      </c>
      <c r="I73" s="19">
        <f>IF(SUM('Raw Data'!$I$2:$I$97)&gt;10,IF(AND(ISNUMBER('Raw Data'!I21),'Raw Data'!I21&lt;40,'Raw Data'!I21&gt;0),'Raw Data'!I21,40),IF('Raw Data'!I21="","",40))</f>
        <v>25.566285298565575</v>
      </c>
      <c r="J73" s="19">
        <f>IF(SUM('Raw Data'!$I$2:$I$97)&gt;10,IF(AND(ISNUMBER('Raw Data'!I22),'Raw Data'!I22&lt;40,'Raw Data'!I22&gt;0),'Raw Data'!I22,40),IF('Raw Data'!I22="","",40))</f>
        <v>32.898493641331754</v>
      </c>
      <c r="K73" s="19">
        <f>IF(SUM('Raw Data'!$I$2:$I$97)&gt;10,IF(AND(ISNUMBER('Raw Data'!I23),'Raw Data'!I23&lt;40,'Raw Data'!I23&gt;0),'Raw Data'!I23,40),IF('Raw Data'!I23="","",40))</f>
        <v>27.131027635489566</v>
      </c>
      <c r="L73" s="19">
        <f>IF(SUM('Raw Data'!$I$2:$I$97)&gt;10,IF(AND(ISNUMBER('Raw Data'!I24),'Raw Data'!I24&lt;40,'Raw Data'!I24&gt;0),'Raw Data'!I24,40),IF('Raw Data'!I24="","",40))</f>
        <v>28.306553272421766</v>
      </c>
      <c r="M73" s="19">
        <f>IF(SUM('Raw Data'!$I$2:$I$97)&gt;10,IF(AND(ISNUMBER('Raw Data'!I25),'Raw Data'!I25&lt;40,'Raw Data'!I25&gt;0),'Raw Data'!I25,40),IF('Raw Data'!I25="","",40))</f>
        <v>33.825601446737984</v>
      </c>
    </row>
    <row r="74" spans="1:13" ht="15" customHeight="1" x14ac:dyDescent="0.25">
      <c r="A74" s="18" t="s">
        <v>27</v>
      </c>
      <c r="B74" s="19">
        <f>IF(SUM('Raw Data'!$I$2:$I$97)&gt;10,IF(AND(ISNUMBER('Raw Data'!I26),'Raw Data'!I26&lt;40,'Raw Data'!I26&gt;0),'Raw Data'!I26,40),IF('Raw Data'!I26="","",40))</f>
        <v>26.252271420649357</v>
      </c>
      <c r="C74" s="19">
        <f>IF(SUM('Raw Data'!$I$2:$I$97)&gt;10,IF(AND(ISNUMBER('Raw Data'!I27),'Raw Data'!I27&lt;40,'Raw Data'!I27&gt;0),'Raw Data'!I27,40),IF('Raw Data'!I27="","",40))</f>
        <v>28.425119003565541</v>
      </c>
      <c r="D74" s="19">
        <f>IF(SUM('Raw Data'!$I$2:$I$97)&gt;10,IF(AND(ISNUMBER('Raw Data'!I28),'Raw Data'!I28&lt;40,'Raw Data'!I28&gt;0),'Raw Data'!I28,40),IF('Raw Data'!I28="","",40))</f>
        <v>30.358018444131392</v>
      </c>
      <c r="E74" s="19">
        <f>IF(SUM('Raw Data'!$I$2:$I$97)&gt;10,IF(AND(ISNUMBER('Raw Data'!I29),'Raw Data'!I29&lt;40,'Raw Data'!I29&gt;0),'Raw Data'!I29,40),IF('Raw Data'!I29="","",40))</f>
        <v>26.255501360623374</v>
      </c>
      <c r="F74" s="19">
        <f>IF(SUM('Raw Data'!$I$2:$I$97)&gt;10,IF(AND(ISNUMBER('Raw Data'!I30),'Raw Data'!I30&lt;40,'Raw Data'!I30&gt;0),'Raw Data'!I30,40),IF('Raw Data'!I30="","",40))</f>
        <v>26.732037365571173</v>
      </c>
      <c r="G74" s="19">
        <f>IF(SUM('Raw Data'!$I$2:$I$97)&gt;10,IF(AND(ISNUMBER('Raw Data'!I31),'Raw Data'!I31&lt;40,'Raw Data'!I31&gt;0),'Raw Data'!I31,40),IF('Raw Data'!I31="","",40))</f>
        <v>34.511984380377157</v>
      </c>
      <c r="H74" s="19">
        <f>IF(SUM('Raw Data'!$I$2:$I$97)&gt;10,IF(AND(ISNUMBER('Raw Data'!I32),'Raw Data'!I32&lt;40,'Raw Data'!I32&gt;0),'Raw Data'!I32,40),IF('Raw Data'!I32="","",40))</f>
        <v>26.588446793778353</v>
      </c>
      <c r="I74" s="19">
        <f>IF(SUM('Raw Data'!$I$2:$I$97)&gt;10,IF(AND(ISNUMBER('Raw Data'!I33),'Raw Data'!I33&lt;40,'Raw Data'!I33&gt;0),'Raw Data'!I33,40),IF('Raw Data'!I33="","",40))</f>
        <v>25.732248911903884</v>
      </c>
      <c r="J74" s="19">
        <f>IF(SUM('Raw Data'!$I$2:$I$97)&gt;10,IF(AND(ISNUMBER('Raw Data'!I34),'Raw Data'!I34&lt;40,'Raw Data'!I34&gt;0),'Raw Data'!I34,40),IF('Raw Data'!I34="","",40))</f>
        <v>29.929725643427943</v>
      </c>
      <c r="K74" s="19">
        <f>IF(SUM('Raw Data'!$I$2:$I$97)&gt;10,IF(AND(ISNUMBER('Raw Data'!I35),'Raw Data'!I35&lt;40,'Raw Data'!I35&gt;0),'Raw Data'!I35,40),IF('Raw Data'!I35="","",40))</f>
        <v>25.634546662866441</v>
      </c>
      <c r="L74" s="19">
        <f>IF(SUM('Raw Data'!$I$2:$I$97)&gt;10,IF(AND(ISNUMBER('Raw Data'!I36),'Raw Data'!I36&lt;40,'Raw Data'!I36&gt;0),'Raw Data'!I36,40),IF('Raw Data'!I36="","",40))</f>
        <v>25.171786737438115</v>
      </c>
      <c r="M74" s="19">
        <f>IF(SUM('Raw Data'!$I$2:$I$97)&gt;10,IF(AND(ISNUMBER('Raw Data'!I37),'Raw Data'!I37&lt;40,'Raw Data'!I37&gt;0),'Raw Data'!I37,40),IF('Raw Data'!I37="","",40))</f>
        <v>34.093969970432411</v>
      </c>
    </row>
    <row r="75" spans="1:13" ht="15" customHeight="1" x14ac:dyDescent="0.25">
      <c r="A75" s="18" t="s">
        <v>28</v>
      </c>
      <c r="B75" s="19">
        <f>IF(SUM('Raw Data'!$I$2:$I$97)&gt;10,IF(AND(ISNUMBER('Raw Data'!I38),'Raw Data'!I38&lt;40,'Raw Data'!I38&gt;0),'Raw Data'!I38,40),IF('Raw Data'!I38="","",40))</f>
        <v>28.027935035583514</v>
      </c>
      <c r="C75" s="19">
        <f>IF(SUM('Raw Data'!$I$2:$I$97)&gt;10,IF(AND(ISNUMBER('Raw Data'!I39),'Raw Data'!I39&lt;40,'Raw Data'!I39&gt;0),'Raw Data'!I39,40),IF('Raw Data'!I39="","",40))</f>
        <v>28.232926445948607</v>
      </c>
      <c r="D75" s="19">
        <f>IF(SUM('Raw Data'!$I$2:$I$97)&gt;10,IF(AND(ISNUMBER('Raw Data'!I40),'Raw Data'!I40&lt;40,'Raw Data'!I40&gt;0),'Raw Data'!I40,40),IF('Raw Data'!I40="","",40))</f>
        <v>30.903599556172981</v>
      </c>
      <c r="E75" s="19">
        <f>IF(SUM('Raw Data'!$I$2:$I$97)&gt;10,IF(AND(ISNUMBER('Raw Data'!I41),'Raw Data'!I41&lt;40,'Raw Data'!I41&gt;0),'Raw Data'!I41,40),IF('Raw Data'!I41="","",40))</f>
        <v>27.620501354500139</v>
      </c>
      <c r="F75" s="19">
        <f>IF(SUM('Raw Data'!$I$2:$I$97)&gt;10,IF(AND(ISNUMBER('Raw Data'!I42),'Raw Data'!I42&lt;40,'Raw Data'!I42&gt;0),'Raw Data'!I42,40),IF('Raw Data'!I42="","",40))</f>
        <v>25.960106796794214</v>
      </c>
      <c r="G75" s="19">
        <f>IF(SUM('Raw Data'!$I$2:$I$97)&gt;10,IF(AND(ISNUMBER('Raw Data'!I43),'Raw Data'!I43&lt;40,'Raw Data'!I43&gt;0),'Raw Data'!I43,40),IF('Raw Data'!I43="","",40))</f>
        <v>35.867694084281659</v>
      </c>
      <c r="H75" s="19">
        <f>IF(SUM('Raw Data'!$I$2:$I$97)&gt;10,IF(AND(ISNUMBER('Raw Data'!I44),'Raw Data'!I44&lt;40,'Raw Data'!I44&gt;0),'Raw Data'!I44,40),IF('Raw Data'!I44="","",40))</f>
        <v>26.794137037228047</v>
      </c>
      <c r="I75" s="19">
        <f>IF(SUM('Raw Data'!$I$2:$I$97)&gt;10,IF(AND(ISNUMBER('Raw Data'!I45),'Raw Data'!I45&lt;40,'Raw Data'!I45&gt;0),'Raw Data'!I45,40),IF('Raw Data'!I45="","",40))</f>
        <v>28.42195186546407</v>
      </c>
      <c r="J75" s="19">
        <f>IF(SUM('Raw Data'!$I$2:$I$97)&gt;10,IF(AND(ISNUMBER('Raw Data'!I46),'Raw Data'!I46&lt;40,'Raw Data'!I46&gt;0),'Raw Data'!I46,40),IF('Raw Data'!I46="","",40))</f>
        <v>30.309671773144885</v>
      </c>
      <c r="K75" s="19">
        <f>IF(SUM('Raw Data'!$I$2:$I$97)&gt;10,IF(AND(ISNUMBER('Raw Data'!I47),'Raw Data'!I47&lt;40,'Raw Data'!I47&gt;0),'Raw Data'!I47,40),IF('Raw Data'!I47="","",40))</f>
        <v>26.701786839613398</v>
      </c>
      <c r="L75" s="19">
        <f>IF(SUM('Raw Data'!$I$2:$I$97)&gt;10,IF(AND(ISNUMBER('Raw Data'!I48),'Raw Data'!I48&lt;40,'Raw Data'!I48&gt;0),'Raw Data'!I48,40),IF('Raw Data'!I48="","",40))</f>
        <v>26.132295730383401</v>
      </c>
      <c r="M75" s="19">
        <f>IF(SUM('Raw Data'!$I$2:$I$97)&gt;10,IF(AND(ISNUMBER('Raw Data'!I49),'Raw Data'!I49&lt;40,'Raw Data'!I49&gt;0),'Raw Data'!I49,40),IF('Raw Data'!I49="","",40))</f>
        <v>34.566125278769292</v>
      </c>
    </row>
    <row r="76" spans="1:13" ht="15" customHeight="1" x14ac:dyDescent="0.25">
      <c r="A76" s="18" t="s">
        <v>29</v>
      </c>
      <c r="B76" s="19">
        <f>IF(SUM('Raw Data'!$I$2:$I$97)&gt;10,IF(AND(ISNUMBER('Raw Data'!I50),'Raw Data'!I50&lt;40,'Raw Data'!I50&gt;0),'Raw Data'!I50,40),IF('Raw Data'!I50="","",40))</f>
        <v>25.069287861316198</v>
      </c>
      <c r="C76" s="19">
        <f>IF(SUM('Raw Data'!$I$2:$I$97)&gt;10,IF(AND(ISNUMBER('Raw Data'!I51),'Raw Data'!I51&lt;40,'Raw Data'!I51&gt;0),'Raw Data'!I51,40),IF('Raw Data'!I51="","",40))</f>
        <v>25.271716430457417</v>
      </c>
      <c r="D76" s="19">
        <f>IF(SUM('Raw Data'!$I$2:$I$97)&gt;10,IF(AND(ISNUMBER('Raw Data'!I52),'Raw Data'!I52&lt;40,'Raw Data'!I52&gt;0),'Raw Data'!I52,40),IF('Raw Data'!I52="","",40))</f>
        <v>29.278826079751564</v>
      </c>
      <c r="E76" s="19">
        <f>IF(SUM('Raw Data'!$I$2:$I$97)&gt;10,IF(AND(ISNUMBER('Raw Data'!I53),'Raw Data'!I53&lt;40,'Raw Data'!I53&gt;0),'Raw Data'!I53,40),IF('Raw Data'!I53="","",40))</f>
        <v>26.518696555007363</v>
      </c>
      <c r="F76" s="19">
        <f>IF(SUM('Raw Data'!$I$2:$I$97)&gt;10,IF(AND(ISNUMBER('Raw Data'!I54),'Raw Data'!I54&lt;40,'Raw Data'!I54&gt;0),'Raw Data'!I54,40),IF('Raw Data'!I54="","",40))</f>
        <v>26.341685297111578</v>
      </c>
      <c r="G76" s="19">
        <f>IF(SUM('Raw Data'!$I$2:$I$97)&gt;10,IF(AND(ISNUMBER('Raw Data'!I55),'Raw Data'!I55&lt;40,'Raw Data'!I55&gt;0),'Raw Data'!I55,40),IF('Raw Data'!I55="","",40))</f>
        <v>33.597845063745538</v>
      </c>
      <c r="H76" s="19">
        <f>IF(SUM('Raw Data'!$I$2:$I$97)&gt;10,IF(AND(ISNUMBER('Raw Data'!I56),'Raw Data'!I56&lt;40,'Raw Data'!I56&gt;0),'Raw Data'!I56,40),IF('Raw Data'!I56="","",40))</f>
        <v>28.064448314410335</v>
      </c>
      <c r="I76" s="19">
        <f>IF(SUM('Raw Data'!$I$2:$I$97)&gt;10,IF(AND(ISNUMBER('Raw Data'!I57),'Raw Data'!I57&lt;40,'Raw Data'!I57&gt;0),'Raw Data'!I57,40),IF('Raw Data'!I57="","",40))</f>
        <v>27.92528253388376</v>
      </c>
      <c r="J76" s="19">
        <f>IF(SUM('Raw Data'!$I$2:$I$97)&gt;10,IF(AND(ISNUMBER('Raw Data'!I58),'Raw Data'!I58&lt;40,'Raw Data'!I58&gt;0),'Raw Data'!I58,40),IF('Raw Data'!I58="","",40))</f>
        <v>32.441898174925939</v>
      </c>
      <c r="K76" s="19">
        <f>IF(SUM('Raw Data'!$I$2:$I$97)&gt;10,IF(AND(ISNUMBER('Raw Data'!I59),'Raw Data'!I59&lt;40,'Raw Data'!I59&gt;0),'Raw Data'!I59,40),IF('Raw Data'!I59="","",40))</f>
        <v>27.398798722780391</v>
      </c>
      <c r="L76" s="19">
        <f>IF(SUM('Raw Data'!$I$2:$I$97)&gt;10,IF(AND(ISNUMBER('Raw Data'!I60),'Raw Data'!I60&lt;40,'Raw Data'!I60&gt;0),'Raw Data'!I60,40),IF('Raw Data'!I60="","",40))</f>
        <v>25.422768152370622</v>
      </c>
      <c r="M76" s="19">
        <f>IF(SUM('Raw Data'!$I$2:$I$97)&gt;10,IF(AND(ISNUMBER('Raw Data'!I61),'Raw Data'!I61&lt;40,'Raw Data'!I61&gt;0),'Raw Data'!I61,40),IF('Raw Data'!I61="","",40))</f>
        <v>33.325264075223529</v>
      </c>
    </row>
    <row r="77" spans="1:13" ht="15" customHeight="1" x14ac:dyDescent="0.25">
      <c r="A77" s="18" t="s">
        <v>30</v>
      </c>
      <c r="B77" s="19">
        <f>IF(SUM('Raw Data'!$I$2:$I$97)&gt;10,IF(AND(ISNUMBER('Raw Data'!I62),'Raw Data'!I62&lt;40,'Raw Data'!I62&gt;0),'Raw Data'!I62,40),IF('Raw Data'!I62="","",40))</f>
        <v>28.366327055530157</v>
      </c>
      <c r="C77" s="19">
        <f>IF(SUM('Raw Data'!$I$2:$I$97)&gt;10,IF(AND(ISNUMBER('Raw Data'!I63),'Raw Data'!I63&lt;40,'Raw Data'!I63&gt;0),'Raw Data'!I63,40),IF('Raw Data'!I63="","",40))</f>
        <v>27.760645638050878</v>
      </c>
      <c r="D77" s="19">
        <f>IF(SUM('Raw Data'!$I$2:$I$97)&gt;10,IF(AND(ISNUMBER('Raw Data'!I64),'Raw Data'!I64&lt;40,'Raw Data'!I64&gt;0),'Raw Data'!I64,40),IF('Raw Data'!I64="","",40))</f>
        <v>31.733016325064707</v>
      </c>
      <c r="E77" s="19">
        <f>IF(SUM('Raw Data'!$I$2:$I$97)&gt;10,IF(AND(ISNUMBER('Raw Data'!I65),'Raw Data'!I65&lt;40,'Raw Data'!I65&gt;0),'Raw Data'!I65,40),IF('Raw Data'!I65="","",40))</f>
        <v>28.301093690610006</v>
      </c>
      <c r="F77" s="19">
        <f>IF(SUM('Raw Data'!$I$2:$I$97)&gt;10,IF(AND(ISNUMBER('Raw Data'!I66),'Raw Data'!I66&lt;40,'Raw Data'!I66&gt;0),'Raw Data'!I66,40),IF('Raw Data'!I66="","",40))</f>
        <v>25.872747081370342</v>
      </c>
      <c r="G77" s="19">
        <f>IF(SUM('Raw Data'!$I$2:$I$97)&gt;10,IF(AND(ISNUMBER('Raw Data'!I67),'Raw Data'!I67&lt;40,'Raw Data'!I67&gt;0),'Raw Data'!I67,40),IF('Raw Data'!I67="","",40))</f>
        <v>34.195884538161529</v>
      </c>
      <c r="H77" s="19">
        <f>IF(SUM('Raw Data'!$I$2:$I$97)&gt;10,IF(AND(ISNUMBER('Raw Data'!I68),'Raw Data'!I68&lt;40,'Raw Data'!I68&gt;0),'Raw Data'!I68,40),IF('Raw Data'!I68="","",40))</f>
        <v>26.562754374264678</v>
      </c>
      <c r="I77" s="19">
        <f>IF(SUM('Raw Data'!$I$2:$I$97)&gt;10,IF(AND(ISNUMBER('Raw Data'!I69),'Raw Data'!I69&lt;40,'Raw Data'!I69&gt;0),'Raw Data'!I69,40),IF('Raw Data'!I69="","",40))</f>
        <v>25.442714366477567</v>
      </c>
      <c r="J77" s="19">
        <f>IF(SUM('Raw Data'!$I$2:$I$97)&gt;10,IF(AND(ISNUMBER('Raw Data'!I70),'Raw Data'!I70&lt;40,'Raw Data'!I70&gt;0),'Raw Data'!I70,40),IF('Raw Data'!I70="","",40))</f>
        <v>30.356191819543071</v>
      </c>
      <c r="K77" s="19">
        <f>IF(SUM('Raw Data'!$I$2:$I$97)&gt;10,IF(AND(ISNUMBER('Raw Data'!I71),'Raw Data'!I71&lt;40,'Raw Data'!I71&gt;0),'Raw Data'!I71,40),IF('Raw Data'!I71="","",40))</f>
        <v>26.80293345418346</v>
      </c>
      <c r="L77" s="19">
        <f>IF(SUM('Raw Data'!$I$2:$I$97)&gt;10,IF(AND(ISNUMBER('Raw Data'!I72),'Raw Data'!I72&lt;40,'Raw Data'!I72&gt;0),'Raw Data'!I72,40),IF('Raw Data'!I72="","",40))</f>
        <v>28.869166153353579</v>
      </c>
      <c r="M77" s="19">
        <f>IF(SUM('Raw Data'!$I$2:$I$97)&gt;10,IF(AND(ISNUMBER('Raw Data'!I73),'Raw Data'!I73&lt;40,'Raw Data'!I73&gt;0),'Raw Data'!I73,40),IF('Raw Data'!I73="","",40))</f>
        <v>35.450344592552931</v>
      </c>
    </row>
    <row r="78" spans="1:13" ht="15" customHeight="1" x14ac:dyDescent="0.25">
      <c r="A78" s="18" t="s">
        <v>31</v>
      </c>
      <c r="B78" s="19">
        <f>IF(SUM('Raw Data'!$I$2:$I$97)&gt;10,IF(AND(ISNUMBER('Raw Data'!I74),'Raw Data'!I74&lt;40,'Raw Data'!I74&gt;0),'Raw Data'!I74,40),IF('Raw Data'!I74="","",40))</f>
        <v>27.776710001403554</v>
      </c>
      <c r="C78" s="19">
        <f>IF(SUM('Raw Data'!$I$2:$I$97)&gt;10,IF(AND(ISNUMBER('Raw Data'!I75),'Raw Data'!I75&lt;40,'Raw Data'!I75&gt;0),'Raw Data'!I75,40),IF('Raw Data'!I75="","",40))</f>
        <v>28.149131646122928</v>
      </c>
      <c r="D78" s="19">
        <f>IF(SUM('Raw Data'!$I$2:$I$97)&gt;10,IF(AND(ISNUMBER('Raw Data'!I76),'Raw Data'!I76&lt;40,'Raw Data'!I76&gt;0),'Raw Data'!I76,40),IF('Raw Data'!I76="","",40))</f>
        <v>31.562522679973032</v>
      </c>
      <c r="E78" s="19">
        <f>IF(SUM('Raw Data'!$I$2:$I$97)&gt;10,IF(AND(ISNUMBER('Raw Data'!I77),'Raw Data'!I77&lt;40,'Raw Data'!I77&gt;0),'Raw Data'!I77,40),IF('Raw Data'!I77="","",40))</f>
        <v>28.781487332340408</v>
      </c>
      <c r="F78" s="19">
        <f>IF(SUM('Raw Data'!$I$2:$I$97)&gt;10,IF(AND(ISNUMBER('Raw Data'!I78),'Raw Data'!I78&lt;40,'Raw Data'!I78&gt;0),'Raw Data'!I78,40),IF('Raw Data'!I78="","",40))</f>
        <v>28.88280197430004</v>
      </c>
      <c r="G78" s="19">
        <f>IF(SUM('Raw Data'!$I$2:$I$97)&gt;10,IF(AND(ISNUMBER('Raw Data'!I79),'Raw Data'!I79&lt;40,'Raw Data'!I79&gt;0),'Raw Data'!I79,40),IF('Raw Data'!I79="","",40))</f>
        <v>33.934137893714876</v>
      </c>
      <c r="H78" s="19">
        <f>IF(SUM('Raw Data'!$I$2:$I$97)&gt;10,IF(AND(ISNUMBER('Raw Data'!I80),'Raw Data'!I80&lt;40,'Raw Data'!I80&gt;0),'Raw Data'!I80,40),IF('Raw Data'!I80="","",40))</f>
        <v>26.001366161898396</v>
      </c>
      <c r="I78" s="19">
        <f>IF(SUM('Raw Data'!$I$2:$I$97)&gt;10,IF(AND(ISNUMBER('Raw Data'!I81),'Raw Data'!I81&lt;40,'Raw Data'!I81&gt;0),'Raw Data'!I81,40),IF('Raw Data'!I81="","",40))</f>
        <v>26.815168785324797</v>
      </c>
      <c r="J78" s="19">
        <f>IF(SUM('Raw Data'!$I$2:$I$97)&gt;10,IF(AND(ISNUMBER('Raw Data'!I82),'Raw Data'!I82&lt;40,'Raw Data'!I82&gt;0),'Raw Data'!I82,40),IF('Raw Data'!I82="","",40))</f>
        <v>29.040007908036785</v>
      </c>
      <c r="K78" s="19">
        <f>IF(SUM('Raw Data'!$I$2:$I$97)&gt;10,IF(AND(ISNUMBER('Raw Data'!I83),'Raw Data'!I83&lt;40,'Raw Data'!I83&gt;0),'Raw Data'!I83,40),IF('Raw Data'!I83="","",40))</f>
        <v>27.300104662135791</v>
      </c>
      <c r="L78" s="19">
        <f>IF(SUM('Raw Data'!$I$2:$I$97)&gt;10,IF(AND(ISNUMBER('Raw Data'!I84),'Raw Data'!I84&lt;40,'Raw Data'!I84&gt;0),'Raw Data'!I84,40),IF('Raw Data'!I84="","",40))</f>
        <v>28.970991967003851</v>
      </c>
      <c r="M78" s="19">
        <f>IF(SUM('Raw Data'!$I$2:$I$97)&gt;10,IF(AND(ISNUMBER('Raw Data'!I85),'Raw Data'!I85&lt;40,'Raw Data'!I85&gt;0),'Raw Data'!I85,40),IF('Raw Data'!I85="","",40))</f>
        <v>34.61146722977989</v>
      </c>
    </row>
    <row r="79" spans="1:13" ht="15" customHeight="1" x14ac:dyDescent="0.25">
      <c r="A79" s="18" t="s">
        <v>32</v>
      </c>
      <c r="B79" s="19">
        <f>IF(SUM('Raw Data'!$I$2:$I$97)&gt;10,IF(AND(ISNUMBER('Raw Data'!I86),'Raw Data'!I86&lt;40,'Raw Data'!I86&gt;0),'Raw Data'!I86,40),IF('Raw Data'!I86="","",40))</f>
        <v>21.284697878972505</v>
      </c>
      <c r="C79" s="19">
        <f>IF(SUM('Raw Data'!$I$2:$I$97)&gt;10,IF(AND(ISNUMBER('Raw Data'!I87),'Raw Data'!I87&lt;40,'Raw Data'!I87&gt;0),'Raw Data'!I87,40),IF('Raw Data'!I87="","",40))</f>
        <v>22.664693511686917</v>
      </c>
      <c r="D79" s="19">
        <f>IF(SUM('Raw Data'!$I$2:$I$97)&gt;10,IF(AND(ISNUMBER('Raw Data'!I88),'Raw Data'!I88&lt;40,'Raw Data'!I88&gt;0),'Raw Data'!I88,40),IF('Raw Data'!I88="","",40))</f>
        <v>21.139081776967085</v>
      </c>
      <c r="E79" s="19">
        <f>IF(SUM('Raw Data'!$I$2:$I$97)&gt;10,IF(AND(ISNUMBER('Raw Data'!I89),'Raw Data'!I89&lt;40,'Raw Data'!I89&gt;0),'Raw Data'!I89,40),IF('Raw Data'!I89="","",40))</f>
        <v>20.338016723219514</v>
      </c>
      <c r="F79" s="19">
        <f>IF(SUM('Raw Data'!$I$2:$I$97)&gt;10,IF(AND(ISNUMBER('Raw Data'!I90),'Raw Data'!I90&lt;40,'Raw Data'!I90&gt;0),'Raw Data'!I90,40),IF('Raw Data'!I90="","",40))</f>
        <v>23.530759986475118</v>
      </c>
      <c r="G79" s="19">
        <f>IF(SUM('Raw Data'!$I$2:$I$97)&gt;10,IF(AND(ISNUMBER('Raw Data'!I91),'Raw Data'!I91&lt;40,'Raw Data'!I91&gt;0),'Raw Data'!I91,40),IF('Raw Data'!I91="","",40))</f>
        <v>22.3228000148255</v>
      </c>
      <c r="H79" s="19">
        <f>IF(SUM('Raw Data'!$I$2:$I$97)&gt;10,IF(AND(ISNUMBER('Raw Data'!I92),'Raw Data'!I92&lt;40,'Raw Data'!I92&gt;0),'Raw Data'!I92,40),IF('Raw Data'!I92="","",40))</f>
        <v>22.265191174609082</v>
      </c>
      <c r="I79" s="19">
        <f>IF(SUM('Raw Data'!$I$2:$I$97)&gt;10,IF(AND(ISNUMBER('Raw Data'!I93),'Raw Data'!I93&lt;40,'Raw Data'!I93&gt;0),'Raw Data'!I93,40),IF('Raw Data'!I93="","",40))</f>
        <v>21.570613874462719</v>
      </c>
      <c r="J79" s="19">
        <f>IF(SUM('Raw Data'!$I$2:$I$97)&gt;10,IF(AND(ISNUMBER('Raw Data'!I94),'Raw Data'!I94&lt;40,'Raw Data'!I94&gt;0),'Raw Data'!I94,40),IF('Raw Data'!I94="","",40))</f>
        <v>22.39796276739829</v>
      </c>
      <c r="K79" s="19">
        <f>IF(SUM('Raw Data'!$I$2:$I$97)&gt;10,IF(AND(ISNUMBER('Raw Data'!I95),'Raw Data'!I95&lt;40,'Raw Data'!I95&gt;0),'Raw Data'!I95,40),IF('Raw Data'!I95="","",40))</f>
        <v>20.699345523228491</v>
      </c>
      <c r="L79" s="19">
        <f>IF(SUM('Raw Data'!$I$2:$I$97)&gt;10,IF(AND(ISNUMBER('Raw Data'!I96),'Raw Data'!I96&lt;40,'Raw Data'!I96&gt;0),'Raw Data'!I96,40),IF('Raw Data'!I96="","",40))</f>
        <v>23.404661550119762</v>
      </c>
      <c r="M79" s="19">
        <f>IF(SUM('Raw Data'!$I$2:$I$97)&gt;10,IF(AND(ISNUMBER('Raw Data'!I97),'Raw Data'!I97&lt;40,'Raw Data'!I97&gt;0),'Raw Data'!I97,40),IF('Raw Data'!I97="","",40))</f>
        <v>20.547741748476284</v>
      </c>
    </row>
    <row r="80" spans="1:13" ht="15" customHeight="1" x14ac:dyDescent="0.25">
      <c r="A80" s="18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1:13" ht="15" customHeight="1" x14ac:dyDescent="0.25">
      <c r="A81" s="17" t="s">
        <v>34</v>
      </c>
      <c r="B81" s="4" t="s">
        <v>242</v>
      </c>
      <c r="C81" s="4" t="s">
        <v>243</v>
      </c>
      <c r="D81" s="4" t="s">
        <v>244</v>
      </c>
      <c r="E81" s="4" t="s">
        <v>245</v>
      </c>
      <c r="F81" s="4" t="s">
        <v>246</v>
      </c>
      <c r="G81" s="4" t="s">
        <v>247</v>
      </c>
      <c r="H81" s="4" t="s">
        <v>248</v>
      </c>
      <c r="I81" s="4" t="s">
        <v>249</v>
      </c>
      <c r="J81" s="4" t="s">
        <v>250</v>
      </c>
      <c r="K81" s="4" t="s">
        <v>251</v>
      </c>
      <c r="L81" s="4" t="s">
        <v>252</v>
      </c>
      <c r="M81" s="4" t="s">
        <v>253</v>
      </c>
    </row>
    <row r="82" spans="1:13" ht="15" customHeight="1" x14ac:dyDescent="0.25">
      <c r="A82" s="18" t="s">
        <v>24</v>
      </c>
      <c r="B82" s="19">
        <f>IF(SUM('Raw Data'!$J$2:$J$97)&gt;10,IF(AND(ISNUMBER('Raw Data'!J2),'Raw Data'!J2&lt;40,'Raw Data'!J2&gt;0),'Raw Data'!J2,40),IF('Raw Data'!J2="","",40))</f>
        <v>27.740484716003031</v>
      </c>
      <c r="C82" s="19">
        <f>IF(SUM('Raw Data'!$J$2:$J$97)&gt;10,IF(AND(ISNUMBER('Raw Data'!J3),'Raw Data'!J3&lt;40,'Raw Data'!J3&gt;0),'Raw Data'!J3,40),IF('Raw Data'!J3="","",40))</f>
        <v>25.095077204829867</v>
      </c>
      <c r="D82" s="19">
        <f>IF(SUM('Raw Data'!$J$2:$J$97)&gt;10,IF(AND(ISNUMBER('Raw Data'!J4),'Raw Data'!J4&lt;40,'Raw Data'!J4&gt;0),'Raw Data'!J4,40),IF('Raw Data'!J4="","",40))</f>
        <v>29.738043147084777</v>
      </c>
      <c r="E82" s="19">
        <f>IF(SUM('Raw Data'!$J$2:$J$97)&gt;10,IF(AND(ISNUMBER('Raw Data'!J5),'Raw Data'!J5&lt;40,'Raw Data'!J5&gt;0),'Raw Data'!J5,40),IF('Raw Data'!J5="","",40))</f>
        <v>27.717754860651318</v>
      </c>
      <c r="F82" s="19">
        <f>IF(SUM('Raw Data'!$J$2:$J$97)&gt;10,IF(AND(ISNUMBER('Raw Data'!J6),'Raw Data'!J6&lt;40,'Raw Data'!J6&gt;0),'Raw Data'!J6,40),IF('Raw Data'!J6="","",40))</f>
        <v>25.693158866529927</v>
      </c>
      <c r="G82" s="19">
        <f>IF(SUM('Raw Data'!$J$2:$J$97)&gt;10,IF(AND(ISNUMBER('Raw Data'!J7),'Raw Data'!J7&lt;40,'Raw Data'!J7&gt;0),'Raw Data'!J7,40),IF('Raw Data'!J7="","",40))</f>
        <v>33.361322606512587</v>
      </c>
      <c r="H82" s="19">
        <f>IF(SUM('Raw Data'!$J$2:$J$97)&gt;10,IF(AND(ISNUMBER('Raw Data'!J8),'Raw Data'!J8&lt;40,'Raw Data'!J8&gt;0),'Raw Data'!J8,40),IF('Raw Data'!J8="","",40))</f>
        <v>27.034107690155171</v>
      </c>
      <c r="I82" s="19">
        <f>IF(SUM('Raw Data'!$J$2:$J$97)&gt;10,IF(AND(ISNUMBER('Raw Data'!J9),'Raw Data'!J9&lt;40,'Raw Data'!J9&gt;0),'Raw Data'!J9,40),IF('Raw Data'!J9="","",40))</f>
        <v>28.487890625786562</v>
      </c>
      <c r="J82" s="19">
        <f>IF(SUM('Raw Data'!$J$2:$J$97)&gt;10,IF(AND(ISNUMBER('Raw Data'!J10),'Raw Data'!J10&lt;40,'Raw Data'!J10&gt;0),'Raw Data'!J10,40),IF('Raw Data'!J10="","",40))</f>
        <v>32.613808486856776</v>
      </c>
      <c r="K82" s="19">
        <f>IF(SUM('Raw Data'!$J$2:$J$97)&gt;10,IF(AND(ISNUMBER('Raw Data'!J11),'Raw Data'!J11&lt;40,'Raw Data'!J11&gt;0),'Raw Data'!J11,40),IF('Raw Data'!J11="","",40))</f>
        <v>28.435170654500517</v>
      </c>
      <c r="L82" s="19">
        <f>IF(SUM('Raw Data'!$J$2:$J$97)&gt;10,IF(AND(ISNUMBER('Raw Data'!J12),'Raw Data'!J12&lt;40,'Raw Data'!J12&gt;0),'Raw Data'!J12,40),IF('Raw Data'!J12="","",40))</f>
        <v>26.465631609239153</v>
      </c>
      <c r="M82" s="19">
        <f>IF(SUM('Raw Data'!$J$2:$J$97)&gt;10,IF(AND(ISNUMBER('Raw Data'!J13),'Raw Data'!J13&lt;40,'Raw Data'!J13&gt;0),'Raw Data'!J13,40),IF('Raw Data'!J13="","",40))</f>
        <v>35.636230699747308</v>
      </c>
    </row>
    <row r="83" spans="1:13" ht="15" customHeight="1" x14ac:dyDescent="0.25">
      <c r="A83" s="18" t="s">
        <v>26</v>
      </c>
      <c r="B83" s="19">
        <f>IF(SUM('Raw Data'!$J$2:$J$97)&gt;10,IF(AND(ISNUMBER('Raw Data'!J14),'Raw Data'!J14&lt;40,'Raw Data'!J14&gt;0),'Raw Data'!J14,40),IF('Raw Data'!J14="","",40))</f>
        <v>25.202004212856458</v>
      </c>
      <c r="C83" s="19">
        <f>IF(SUM('Raw Data'!$J$2:$J$97)&gt;10,IF(AND(ISNUMBER('Raw Data'!J15),'Raw Data'!J15&lt;40,'Raw Data'!J15&gt;0),'Raw Data'!J15,40),IF('Raw Data'!J15="","",40))</f>
        <v>26.306198588349623</v>
      </c>
      <c r="D83" s="19">
        <f>IF(SUM('Raw Data'!$J$2:$J$97)&gt;10,IF(AND(ISNUMBER('Raw Data'!J16),'Raw Data'!J16&lt;40,'Raw Data'!J16&gt;0),'Raw Data'!J16,40),IF('Raw Data'!J16="","",40))</f>
        <v>31.164311376408971</v>
      </c>
      <c r="E83" s="19">
        <f>IF(SUM('Raw Data'!$J$2:$J$97)&gt;10,IF(AND(ISNUMBER('Raw Data'!J17),'Raw Data'!J17&lt;40,'Raw Data'!J17&gt;0),'Raw Data'!J17,40),IF('Raw Data'!J17="","",40))</f>
        <v>26.825999390282909</v>
      </c>
      <c r="F83" s="19">
        <f>IF(SUM('Raw Data'!$J$2:$J$97)&gt;10,IF(AND(ISNUMBER('Raw Data'!J18),'Raw Data'!J18&lt;40,'Raw Data'!J18&gt;0),'Raw Data'!J18,40),IF('Raw Data'!J18="","",40))</f>
        <v>25.788405927394145</v>
      </c>
      <c r="G83" s="19">
        <f>IF(SUM('Raw Data'!$J$2:$J$97)&gt;10,IF(AND(ISNUMBER('Raw Data'!J19),'Raw Data'!J19&lt;40,'Raw Data'!J19&gt;0),'Raw Data'!J19,40),IF('Raw Data'!J19="","",40))</f>
        <v>35.594399664840559</v>
      </c>
      <c r="H83" s="19">
        <f>IF(SUM('Raw Data'!$J$2:$J$97)&gt;10,IF(AND(ISNUMBER('Raw Data'!J20),'Raw Data'!J20&lt;40,'Raw Data'!J20&gt;0),'Raw Data'!J20,40),IF('Raw Data'!J20="","",40))</f>
        <v>26.984033591469988</v>
      </c>
      <c r="I83" s="19">
        <f>IF(SUM('Raw Data'!$J$2:$J$97)&gt;10,IF(AND(ISNUMBER('Raw Data'!J21),'Raw Data'!J21&lt;40,'Raw Data'!J21&gt;0),'Raw Data'!J21,40),IF('Raw Data'!J21="","",40))</f>
        <v>25.566285298565575</v>
      </c>
      <c r="J83" s="19">
        <f>IF(SUM('Raw Data'!$J$2:$J$97)&gt;10,IF(AND(ISNUMBER('Raw Data'!J22),'Raw Data'!J22&lt;40,'Raw Data'!J22&gt;0),'Raw Data'!J22,40),IF('Raw Data'!J22="","",40))</f>
        <v>32.898493641331754</v>
      </c>
      <c r="K83" s="19">
        <f>IF(SUM('Raw Data'!$J$2:$J$97)&gt;10,IF(AND(ISNUMBER('Raw Data'!J23),'Raw Data'!J23&lt;40,'Raw Data'!J23&gt;0),'Raw Data'!J23,40),IF('Raw Data'!J23="","",40))</f>
        <v>27.131027635489566</v>
      </c>
      <c r="L83" s="19">
        <f>IF(SUM('Raw Data'!$J$2:$J$97)&gt;10,IF(AND(ISNUMBER('Raw Data'!J24),'Raw Data'!J24&lt;40,'Raw Data'!J24&gt;0),'Raw Data'!J24,40),IF('Raw Data'!J24="","",40))</f>
        <v>28.306553272421766</v>
      </c>
      <c r="M83" s="19">
        <f>IF(SUM('Raw Data'!$J$2:$J$97)&gt;10,IF(AND(ISNUMBER('Raw Data'!J25),'Raw Data'!J25&lt;40,'Raw Data'!J25&gt;0),'Raw Data'!J25,40),IF('Raw Data'!J25="","",40))</f>
        <v>33.825601446737984</v>
      </c>
    </row>
    <row r="84" spans="1:13" ht="15" customHeight="1" x14ac:dyDescent="0.25">
      <c r="A84" s="18" t="s">
        <v>27</v>
      </c>
      <c r="B84" s="19">
        <f>IF(SUM('Raw Data'!$J$2:$J$97)&gt;10,IF(AND(ISNUMBER('Raw Data'!J26),'Raw Data'!J26&lt;40,'Raw Data'!J26&gt;0),'Raw Data'!J26,40),IF('Raw Data'!J26="","",40))</f>
        <v>26.252271420649357</v>
      </c>
      <c r="C84" s="19">
        <f>IF(SUM('Raw Data'!$J$2:$J$97)&gt;10,IF(AND(ISNUMBER('Raw Data'!J27),'Raw Data'!J27&lt;40,'Raw Data'!J27&gt;0),'Raw Data'!J27,40),IF('Raw Data'!J27="","",40))</f>
        <v>28.425119003565541</v>
      </c>
      <c r="D84" s="19">
        <f>IF(SUM('Raw Data'!$J$2:$J$97)&gt;10,IF(AND(ISNUMBER('Raw Data'!J28),'Raw Data'!J28&lt;40,'Raw Data'!J28&gt;0),'Raw Data'!J28,40),IF('Raw Data'!J28="","",40))</f>
        <v>30.358018444131392</v>
      </c>
      <c r="E84" s="19">
        <f>IF(SUM('Raw Data'!$J$2:$J$97)&gt;10,IF(AND(ISNUMBER('Raw Data'!J29),'Raw Data'!J29&lt;40,'Raw Data'!J29&gt;0),'Raw Data'!J29,40),IF('Raw Data'!J29="","",40))</f>
        <v>26.255501360623374</v>
      </c>
      <c r="F84" s="19">
        <f>IF(SUM('Raw Data'!$J$2:$J$97)&gt;10,IF(AND(ISNUMBER('Raw Data'!J30),'Raw Data'!J30&lt;40,'Raw Data'!J30&gt;0),'Raw Data'!J30,40),IF('Raw Data'!J30="","",40))</f>
        <v>26.732037365571173</v>
      </c>
      <c r="G84" s="19">
        <f>IF(SUM('Raw Data'!$J$2:$J$97)&gt;10,IF(AND(ISNUMBER('Raw Data'!J31),'Raw Data'!J31&lt;40,'Raw Data'!J31&gt;0),'Raw Data'!J31,40),IF('Raw Data'!J31="","",40))</f>
        <v>34.511984380377157</v>
      </c>
      <c r="H84" s="19">
        <f>IF(SUM('Raw Data'!$J$2:$J$97)&gt;10,IF(AND(ISNUMBER('Raw Data'!J32),'Raw Data'!J32&lt;40,'Raw Data'!J32&gt;0),'Raw Data'!J32,40),IF('Raw Data'!J32="","",40))</f>
        <v>26.588446793778353</v>
      </c>
      <c r="I84" s="19">
        <f>IF(SUM('Raw Data'!$J$2:$J$97)&gt;10,IF(AND(ISNUMBER('Raw Data'!J33),'Raw Data'!J33&lt;40,'Raw Data'!J33&gt;0),'Raw Data'!J33,40),IF('Raw Data'!J33="","",40))</f>
        <v>25.732248911903884</v>
      </c>
      <c r="J84" s="19">
        <f>IF(SUM('Raw Data'!$J$2:$J$97)&gt;10,IF(AND(ISNUMBER('Raw Data'!J34),'Raw Data'!J34&lt;40,'Raw Data'!J34&gt;0),'Raw Data'!J34,40),IF('Raw Data'!J34="","",40))</f>
        <v>29.929725643427943</v>
      </c>
      <c r="K84" s="19">
        <f>IF(SUM('Raw Data'!$J$2:$J$97)&gt;10,IF(AND(ISNUMBER('Raw Data'!J35),'Raw Data'!J35&lt;40,'Raw Data'!J35&gt;0),'Raw Data'!J35,40),IF('Raw Data'!J35="","",40))</f>
        <v>25.634546662866441</v>
      </c>
      <c r="L84" s="19">
        <f>IF(SUM('Raw Data'!$J$2:$J$97)&gt;10,IF(AND(ISNUMBER('Raw Data'!J36),'Raw Data'!J36&lt;40,'Raw Data'!J36&gt;0),'Raw Data'!J36,40),IF('Raw Data'!J36="","",40))</f>
        <v>25.171786737438115</v>
      </c>
      <c r="M84" s="19">
        <f>IF(SUM('Raw Data'!$J$2:$J$97)&gt;10,IF(AND(ISNUMBER('Raw Data'!J37),'Raw Data'!J37&lt;40,'Raw Data'!J37&gt;0),'Raw Data'!J37,40),IF('Raw Data'!J37="","",40))</f>
        <v>34.093969970432411</v>
      </c>
    </row>
    <row r="85" spans="1:13" ht="15" customHeight="1" x14ac:dyDescent="0.25">
      <c r="A85" s="18" t="s">
        <v>28</v>
      </c>
      <c r="B85" s="19">
        <f>IF(SUM('Raw Data'!$J$2:$J$97)&gt;10,IF(AND(ISNUMBER('Raw Data'!J38),'Raw Data'!J38&lt;40,'Raw Data'!J38&gt;0),'Raw Data'!J38,40),IF('Raw Data'!J38="","",40))</f>
        <v>28.027935035583514</v>
      </c>
      <c r="C85" s="19">
        <f>IF(SUM('Raw Data'!$J$2:$J$97)&gt;10,IF(AND(ISNUMBER('Raw Data'!J39),'Raw Data'!J39&lt;40,'Raw Data'!J39&gt;0),'Raw Data'!J39,40),IF('Raw Data'!J39="","",40))</f>
        <v>28.232926445948607</v>
      </c>
      <c r="D85" s="19">
        <f>IF(SUM('Raw Data'!$J$2:$J$97)&gt;10,IF(AND(ISNUMBER('Raw Data'!J40),'Raw Data'!J40&lt;40,'Raw Data'!J40&gt;0),'Raw Data'!J40,40),IF('Raw Data'!J40="","",40))</f>
        <v>30.903599556172981</v>
      </c>
      <c r="E85" s="19">
        <f>IF(SUM('Raw Data'!$J$2:$J$97)&gt;10,IF(AND(ISNUMBER('Raw Data'!J41),'Raw Data'!J41&lt;40,'Raw Data'!J41&gt;0),'Raw Data'!J41,40),IF('Raw Data'!J41="","",40))</f>
        <v>27.620501354500139</v>
      </c>
      <c r="F85" s="19">
        <f>IF(SUM('Raw Data'!$J$2:$J$97)&gt;10,IF(AND(ISNUMBER('Raw Data'!J42),'Raw Data'!J42&lt;40,'Raw Data'!J42&gt;0),'Raw Data'!J42,40),IF('Raw Data'!J42="","",40))</f>
        <v>25.960106796794214</v>
      </c>
      <c r="G85" s="19">
        <f>IF(SUM('Raw Data'!$J$2:$J$97)&gt;10,IF(AND(ISNUMBER('Raw Data'!J43),'Raw Data'!J43&lt;40,'Raw Data'!J43&gt;0),'Raw Data'!J43,40),IF('Raw Data'!J43="","",40))</f>
        <v>35.867694084281659</v>
      </c>
      <c r="H85" s="19">
        <f>IF(SUM('Raw Data'!$J$2:$J$97)&gt;10,IF(AND(ISNUMBER('Raw Data'!J44),'Raw Data'!J44&lt;40,'Raw Data'!J44&gt;0),'Raw Data'!J44,40),IF('Raw Data'!J44="","",40))</f>
        <v>26.794137037228047</v>
      </c>
      <c r="I85" s="19">
        <f>IF(SUM('Raw Data'!$J$2:$J$97)&gt;10,IF(AND(ISNUMBER('Raw Data'!J45),'Raw Data'!J45&lt;40,'Raw Data'!J45&gt;0),'Raw Data'!J45,40),IF('Raw Data'!J45="","",40))</f>
        <v>28.42195186546407</v>
      </c>
      <c r="J85" s="19">
        <f>IF(SUM('Raw Data'!$J$2:$J$97)&gt;10,IF(AND(ISNUMBER('Raw Data'!J46),'Raw Data'!J46&lt;40,'Raw Data'!J46&gt;0),'Raw Data'!J46,40),IF('Raw Data'!J46="","",40))</f>
        <v>30.309671773144885</v>
      </c>
      <c r="K85" s="19">
        <f>IF(SUM('Raw Data'!$J$2:$J$97)&gt;10,IF(AND(ISNUMBER('Raw Data'!J47),'Raw Data'!J47&lt;40,'Raw Data'!J47&gt;0),'Raw Data'!J47,40),IF('Raw Data'!J47="","",40))</f>
        <v>26.701786839613398</v>
      </c>
      <c r="L85" s="19">
        <f>IF(SUM('Raw Data'!$J$2:$J$97)&gt;10,IF(AND(ISNUMBER('Raw Data'!J48),'Raw Data'!J48&lt;40,'Raw Data'!J48&gt;0),'Raw Data'!J48,40),IF('Raw Data'!J48="","",40))</f>
        <v>26.132295730383401</v>
      </c>
      <c r="M85" s="19">
        <f>IF(SUM('Raw Data'!$J$2:$J$97)&gt;10,IF(AND(ISNUMBER('Raw Data'!J49),'Raw Data'!J49&lt;40,'Raw Data'!J49&gt;0),'Raw Data'!J49,40),IF('Raw Data'!J49="","",40))</f>
        <v>34.566125278769292</v>
      </c>
    </row>
    <row r="86" spans="1:13" ht="15" customHeight="1" x14ac:dyDescent="0.25">
      <c r="A86" s="18" t="s">
        <v>29</v>
      </c>
      <c r="B86" s="19">
        <f>IF(SUM('Raw Data'!$J$2:$J$97)&gt;10,IF(AND(ISNUMBER('Raw Data'!J50),'Raw Data'!J50&lt;40,'Raw Data'!J50&gt;0),'Raw Data'!J50,40),IF('Raw Data'!J50="","",40))</f>
        <v>25.069287861316198</v>
      </c>
      <c r="C86" s="19">
        <f>IF(SUM('Raw Data'!$J$2:$J$97)&gt;10,IF(AND(ISNUMBER('Raw Data'!J51),'Raw Data'!J51&lt;40,'Raw Data'!J51&gt;0),'Raw Data'!J51,40),IF('Raw Data'!J51="","",40))</f>
        <v>25.271716430457417</v>
      </c>
      <c r="D86" s="19">
        <f>IF(SUM('Raw Data'!$J$2:$J$97)&gt;10,IF(AND(ISNUMBER('Raw Data'!J52),'Raw Data'!J52&lt;40,'Raw Data'!J52&gt;0),'Raw Data'!J52,40),IF('Raw Data'!J52="","",40))</f>
        <v>29.278826079751564</v>
      </c>
      <c r="E86" s="19">
        <f>IF(SUM('Raw Data'!$J$2:$J$97)&gt;10,IF(AND(ISNUMBER('Raw Data'!J53),'Raw Data'!J53&lt;40,'Raw Data'!J53&gt;0),'Raw Data'!J53,40),IF('Raw Data'!J53="","",40))</f>
        <v>26.518696555007363</v>
      </c>
      <c r="F86" s="19">
        <f>IF(SUM('Raw Data'!$J$2:$J$97)&gt;10,IF(AND(ISNUMBER('Raw Data'!J54),'Raw Data'!J54&lt;40,'Raw Data'!J54&gt;0),'Raw Data'!J54,40),IF('Raw Data'!J54="","",40))</f>
        <v>26.341685297111578</v>
      </c>
      <c r="G86" s="19">
        <f>IF(SUM('Raw Data'!$J$2:$J$97)&gt;10,IF(AND(ISNUMBER('Raw Data'!J55),'Raw Data'!J55&lt;40,'Raw Data'!J55&gt;0),'Raw Data'!J55,40),IF('Raw Data'!J55="","",40))</f>
        <v>33.597845063745538</v>
      </c>
      <c r="H86" s="19">
        <f>IF(SUM('Raw Data'!$J$2:$J$97)&gt;10,IF(AND(ISNUMBER('Raw Data'!J56),'Raw Data'!J56&lt;40,'Raw Data'!J56&gt;0),'Raw Data'!J56,40),IF('Raw Data'!J56="","",40))</f>
        <v>28.064448314410335</v>
      </c>
      <c r="I86" s="19">
        <f>IF(SUM('Raw Data'!$J$2:$J$97)&gt;10,IF(AND(ISNUMBER('Raw Data'!J57),'Raw Data'!J57&lt;40,'Raw Data'!J57&gt;0),'Raw Data'!J57,40),IF('Raw Data'!J57="","",40))</f>
        <v>27.92528253388376</v>
      </c>
      <c r="J86" s="19">
        <f>IF(SUM('Raw Data'!$J$2:$J$97)&gt;10,IF(AND(ISNUMBER('Raw Data'!J58),'Raw Data'!J58&lt;40,'Raw Data'!J58&gt;0),'Raw Data'!J58,40),IF('Raw Data'!J58="","",40))</f>
        <v>32.441898174925939</v>
      </c>
      <c r="K86" s="19">
        <f>IF(SUM('Raw Data'!$J$2:$J$97)&gt;10,IF(AND(ISNUMBER('Raw Data'!J59),'Raw Data'!J59&lt;40,'Raw Data'!J59&gt;0),'Raw Data'!J59,40),IF('Raw Data'!J59="","",40))</f>
        <v>27.398798722780391</v>
      </c>
      <c r="L86" s="19">
        <f>IF(SUM('Raw Data'!$J$2:$J$97)&gt;10,IF(AND(ISNUMBER('Raw Data'!J60),'Raw Data'!J60&lt;40,'Raw Data'!J60&gt;0),'Raw Data'!J60,40),IF('Raw Data'!J60="","",40))</f>
        <v>25.422768152370622</v>
      </c>
      <c r="M86" s="19">
        <f>IF(SUM('Raw Data'!$J$2:$J$97)&gt;10,IF(AND(ISNUMBER('Raw Data'!J61),'Raw Data'!J61&lt;40,'Raw Data'!J61&gt;0),'Raw Data'!J61,40),IF('Raw Data'!J61="","",40))</f>
        <v>33.325264075223529</v>
      </c>
    </row>
    <row r="87" spans="1:13" ht="15" customHeight="1" x14ac:dyDescent="0.25">
      <c r="A87" s="18" t="s">
        <v>30</v>
      </c>
      <c r="B87" s="19">
        <f>IF(SUM('Raw Data'!$J$2:$J$97)&gt;10,IF(AND(ISNUMBER('Raw Data'!J62),'Raw Data'!J62&lt;40,'Raw Data'!J62&gt;0),'Raw Data'!J62,40),IF('Raw Data'!J62="","",40))</f>
        <v>28.366327055530157</v>
      </c>
      <c r="C87" s="19">
        <f>IF(SUM('Raw Data'!$J$2:$J$97)&gt;10,IF(AND(ISNUMBER('Raw Data'!J63),'Raw Data'!J63&lt;40,'Raw Data'!J63&gt;0),'Raw Data'!J63,40),IF('Raw Data'!J63="","",40))</f>
        <v>27.760645638050878</v>
      </c>
      <c r="D87" s="19">
        <f>IF(SUM('Raw Data'!$J$2:$J$97)&gt;10,IF(AND(ISNUMBER('Raw Data'!J64),'Raw Data'!J64&lt;40,'Raw Data'!J64&gt;0),'Raw Data'!J64,40),IF('Raw Data'!J64="","",40))</f>
        <v>31.733016325064707</v>
      </c>
      <c r="E87" s="19">
        <f>IF(SUM('Raw Data'!$J$2:$J$97)&gt;10,IF(AND(ISNUMBER('Raw Data'!J65),'Raw Data'!J65&lt;40,'Raw Data'!J65&gt;0),'Raw Data'!J65,40),IF('Raw Data'!J65="","",40))</f>
        <v>28.301093690610006</v>
      </c>
      <c r="F87" s="19">
        <f>IF(SUM('Raw Data'!$J$2:$J$97)&gt;10,IF(AND(ISNUMBER('Raw Data'!J66),'Raw Data'!J66&lt;40,'Raw Data'!J66&gt;0),'Raw Data'!J66,40),IF('Raw Data'!J66="","",40))</f>
        <v>25.872747081370342</v>
      </c>
      <c r="G87" s="19">
        <f>IF(SUM('Raw Data'!$J$2:$J$97)&gt;10,IF(AND(ISNUMBER('Raw Data'!J67),'Raw Data'!J67&lt;40,'Raw Data'!J67&gt;0),'Raw Data'!J67,40),IF('Raw Data'!J67="","",40))</f>
        <v>34.195884538161529</v>
      </c>
      <c r="H87" s="19">
        <f>IF(SUM('Raw Data'!$J$2:$J$97)&gt;10,IF(AND(ISNUMBER('Raw Data'!J68),'Raw Data'!J68&lt;40,'Raw Data'!J68&gt;0),'Raw Data'!J68,40),IF('Raw Data'!J68="","",40))</f>
        <v>26.562754374264678</v>
      </c>
      <c r="I87" s="19">
        <f>IF(SUM('Raw Data'!$J$2:$J$97)&gt;10,IF(AND(ISNUMBER('Raw Data'!J69),'Raw Data'!J69&lt;40,'Raw Data'!J69&gt;0),'Raw Data'!J69,40),IF('Raw Data'!J69="","",40))</f>
        <v>25.442714366477567</v>
      </c>
      <c r="J87" s="19">
        <f>IF(SUM('Raw Data'!$J$2:$J$97)&gt;10,IF(AND(ISNUMBER('Raw Data'!J70),'Raw Data'!J70&lt;40,'Raw Data'!J70&gt;0),'Raw Data'!J70,40),IF('Raw Data'!J70="","",40))</f>
        <v>30.356191819543071</v>
      </c>
      <c r="K87" s="19">
        <f>IF(SUM('Raw Data'!$J$2:$J$97)&gt;10,IF(AND(ISNUMBER('Raw Data'!J71),'Raw Data'!J71&lt;40,'Raw Data'!J71&gt;0),'Raw Data'!J71,40),IF('Raw Data'!J71="","",40))</f>
        <v>26.80293345418346</v>
      </c>
      <c r="L87" s="19">
        <f>IF(SUM('Raw Data'!$J$2:$J$97)&gt;10,IF(AND(ISNUMBER('Raw Data'!J72),'Raw Data'!J72&lt;40,'Raw Data'!J72&gt;0),'Raw Data'!J72,40),IF('Raw Data'!J72="","",40))</f>
        <v>28.869166153353579</v>
      </c>
      <c r="M87" s="19">
        <f>IF(SUM('Raw Data'!$J$2:$J$97)&gt;10,IF(AND(ISNUMBER('Raw Data'!J73),'Raw Data'!J73&lt;40,'Raw Data'!J73&gt;0),'Raw Data'!J73,40),IF('Raw Data'!J73="","",40))</f>
        <v>35.450344592552931</v>
      </c>
    </row>
    <row r="88" spans="1:13" ht="15" customHeight="1" x14ac:dyDescent="0.25">
      <c r="A88" s="18" t="s">
        <v>31</v>
      </c>
      <c r="B88" s="19">
        <f>IF(SUM('Raw Data'!$J$2:$J$97)&gt;10,IF(AND(ISNUMBER('Raw Data'!J74),'Raw Data'!J74&lt;40,'Raw Data'!J74&gt;0),'Raw Data'!J74,40),IF('Raw Data'!J74="","",40))</f>
        <v>27.776710001403554</v>
      </c>
      <c r="C88" s="19">
        <f>IF(SUM('Raw Data'!$J$2:$J$97)&gt;10,IF(AND(ISNUMBER('Raw Data'!J75),'Raw Data'!J75&lt;40,'Raw Data'!J75&gt;0),'Raw Data'!J75,40),IF('Raw Data'!J75="","",40))</f>
        <v>28.149131646122928</v>
      </c>
      <c r="D88" s="19">
        <f>IF(SUM('Raw Data'!$J$2:$J$97)&gt;10,IF(AND(ISNUMBER('Raw Data'!J76),'Raw Data'!J76&lt;40,'Raw Data'!J76&gt;0),'Raw Data'!J76,40),IF('Raw Data'!J76="","",40))</f>
        <v>31.562522679973032</v>
      </c>
      <c r="E88" s="19">
        <f>IF(SUM('Raw Data'!$J$2:$J$97)&gt;10,IF(AND(ISNUMBER('Raw Data'!J77),'Raw Data'!J77&lt;40,'Raw Data'!J77&gt;0),'Raw Data'!J77,40),IF('Raw Data'!J77="","",40))</f>
        <v>28.781487332340408</v>
      </c>
      <c r="F88" s="19">
        <f>IF(SUM('Raw Data'!$J$2:$J$97)&gt;10,IF(AND(ISNUMBER('Raw Data'!J78),'Raw Data'!J78&lt;40,'Raw Data'!J78&gt;0),'Raw Data'!J78,40),IF('Raw Data'!J78="","",40))</f>
        <v>28.88280197430004</v>
      </c>
      <c r="G88" s="19">
        <f>IF(SUM('Raw Data'!$J$2:$J$97)&gt;10,IF(AND(ISNUMBER('Raw Data'!J79),'Raw Data'!J79&lt;40,'Raw Data'!J79&gt;0),'Raw Data'!J79,40),IF('Raw Data'!J79="","",40))</f>
        <v>33.934137893714876</v>
      </c>
      <c r="H88" s="19">
        <f>IF(SUM('Raw Data'!$J$2:$J$97)&gt;10,IF(AND(ISNUMBER('Raw Data'!J80),'Raw Data'!J80&lt;40,'Raw Data'!J80&gt;0),'Raw Data'!J80,40),IF('Raw Data'!J80="","",40))</f>
        <v>26.001366161898396</v>
      </c>
      <c r="I88" s="19">
        <f>IF(SUM('Raw Data'!$J$2:$J$97)&gt;10,IF(AND(ISNUMBER('Raw Data'!J81),'Raw Data'!J81&lt;40,'Raw Data'!J81&gt;0),'Raw Data'!J81,40),IF('Raw Data'!J81="","",40))</f>
        <v>26.815168785324797</v>
      </c>
      <c r="J88" s="19">
        <f>IF(SUM('Raw Data'!$J$2:$J$97)&gt;10,IF(AND(ISNUMBER('Raw Data'!J82),'Raw Data'!J82&lt;40,'Raw Data'!J82&gt;0),'Raw Data'!J82,40),IF('Raw Data'!J82="","",40))</f>
        <v>29.040007908036785</v>
      </c>
      <c r="K88" s="19">
        <f>IF(SUM('Raw Data'!$J$2:$J$97)&gt;10,IF(AND(ISNUMBER('Raw Data'!J83),'Raw Data'!J83&lt;40,'Raw Data'!J83&gt;0),'Raw Data'!J83,40),IF('Raw Data'!J83="","",40))</f>
        <v>27.300104662135791</v>
      </c>
      <c r="L88" s="19">
        <f>IF(SUM('Raw Data'!$J$2:$J$97)&gt;10,IF(AND(ISNUMBER('Raw Data'!J84),'Raw Data'!J84&lt;40,'Raw Data'!J84&gt;0),'Raw Data'!J84,40),IF('Raw Data'!J84="","",40))</f>
        <v>28.970991967003851</v>
      </c>
      <c r="M88" s="19">
        <f>IF(SUM('Raw Data'!$J$2:$J$97)&gt;10,IF(AND(ISNUMBER('Raw Data'!J85),'Raw Data'!J85&lt;40,'Raw Data'!J85&gt;0),'Raw Data'!J85,40),IF('Raw Data'!J85="","",40))</f>
        <v>34.61146722977989</v>
      </c>
    </row>
    <row r="89" spans="1:13" ht="15" customHeight="1" x14ac:dyDescent="0.25">
      <c r="A89" s="18" t="s">
        <v>32</v>
      </c>
      <c r="B89" s="19">
        <f>IF(SUM('Raw Data'!$J$2:$J$97)&gt;10,IF(AND(ISNUMBER('Raw Data'!J86),'Raw Data'!J86&lt;40,'Raw Data'!J86&gt;0),'Raw Data'!J86,40),IF('Raw Data'!J86="","",40))</f>
        <v>21.284697878972505</v>
      </c>
      <c r="C89" s="19">
        <f>IF(SUM('Raw Data'!$J$2:$J$97)&gt;10,IF(AND(ISNUMBER('Raw Data'!J87),'Raw Data'!J87&lt;40,'Raw Data'!J87&gt;0),'Raw Data'!J87,40),IF('Raw Data'!J87="","",40))</f>
        <v>22.664693511686917</v>
      </c>
      <c r="D89" s="19">
        <f>IF(SUM('Raw Data'!$J$2:$J$97)&gt;10,IF(AND(ISNUMBER('Raw Data'!J88),'Raw Data'!J88&lt;40,'Raw Data'!J88&gt;0),'Raw Data'!J88,40),IF('Raw Data'!J88="","",40))</f>
        <v>21.139081776967085</v>
      </c>
      <c r="E89" s="19">
        <f>IF(SUM('Raw Data'!$J$2:$J$97)&gt;10,IF(AND(ISNUMBER('Raw Data'!J89),'Raw Data'!J89&lt;40,'Raw Data'!J89&gt;0),'Raw Data'!J89,40),IF('Raw Data'!J89="","",40))</f>
        <v>20.338016723219514</v>
      </c>
      <c r="F89" s="19">
        <f>IF(SUM('Raw Data'!$J$2:$J$97)&gt;10,IF(AND(ISNUMBER('Raw Data'!J90),'Raw Data'!J90&lt;40,'Raw Data'!J90&gt;0),'Raw Data'!J90,40),IF('Raw Data'!J90="","",40))</f>
        <v>23.530759986475118</v>
      </c>
      <c r="G89" s="19">
        <f>IF(SUM('Raw Data'!$J$2:$J$97)&gt;10,IF(AND(ISNUMBER('Raw Data'!J91),'Raw Data'!J91&lt;40,'Raw Data'!J91&gt;0),'Raw Data'!J91,40),IF('Raw Data'!J91="","",40))</f>
        <v>22.3228000148255</v>
      </c>
      <c r="H89" s="19">
        <f>IF(SUM('Raw Data'!$J$2:$J$97)&gt;10,IF(AND(ISNUMBER('Raw Data'!J92),'Raw Data'!J92&lt;40,'Raw Data'!J92&gt;0),'Raw Data'!J92,40),IF('Raw Data'!J92="","",40))</f>
        <v>22.265191174609082</v>
      </c>
      <c r="I89" s="19">
        <f>IF(SUM('Raw Data'!$J$2:$J$97)&gt;10,IF(AND(ISNUMBER('Raw Data'!J93),'Raw Data'!J93&lt;40,'Raw Data'!J93&gt;0),'Raw Data'!J93,40),IF('Raw Data'!J93="","",40))</f>
        <v>21.570613874462719</v>
      </c>
      <c r="J89" s="19">
        <f>IF(SUM('Raw Data'!$J$2:$J$97)&gt;10,IF(AND(ISNUMBER('Raw Data'!J94),'Raw Data'!J94&lt;40,'Raw Data'!J94&gt;0),'Raw Data'!J94,40),IF('Raw Data'!J94="","",40))</f>
        <v>22.39796276739829</v>
      </c>
      <c r="K89" s="19">
        <f>IF(SUM('Raw Data'!$J$2:$J$97)&gt;10,IF(AND(ISNUMBER('Raw Data'!J95),'Raw Data'!J95&lt;40,'Raw Data'!J95&gt;0),'Raw Data'!J95,40),IF('Raw Data'!J95="","",40))</f>
        <v>20.699345523228491</v>
      </c>
      <c r="L89" s="19">
        <f>IF(SUM('Raw Data'!$J$2:$J$97)&gt;10,IF(AND(ISNUMBER('Raw Data'!J96),'Raw Data'!J96&lt;40,'Raw Data'!J96&gt;0),'Raw Data'!J96,40),IF('Raw Data'!J96="","",40))</f>
        <v>23.404661550119762</v>
      </c>
      <c r="M89" s="19">
        <f>IF(SUM('Raw Data'!$J$2:$J$97)&gt;10,IF(AND(ISNUMBER('Raw Data'!J97),'Raw Data'!J97&lt;40,'Raw Data'!J97&gt;0),'Raw Data'!J97,40),IF('Raw Data'!J97="","",40))</f>
        <v>20.547741748476284</v>
      </c>
    </row>
    <row r="90" spans="1:13" ht="15" customHeight="1" x14ac:dyDescent="0.25">
      <c r="A90" s="18"/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ht="15" customHeight="1" x14ac:dyDescent="0.25">
      <c r="A91" s="17" t="s">
        <v>34</v>
      </c>
      <c r="B91" s="4" t="s">
        <v>254</v>
      </c>
      <c r="C91" s="4" t="s">
        <v>255</v>
      </c>
      <c r="D91" s="4" t="s">
        <v>256</v>
      </c>
      <c r="E91" s="4" t="s">
        <v>257</v>
      </c>
      <c r="F91" s="4" t="s">
        <v>258</v>
      </c>
      <c r="G91" s="4" t="s">
        <v>259</v>
      </c>
      <c r="H91" s="4" t="s">
        <v>260</v>
      </c>
      <c r="I91" s="4" t="s">
        <v>261</v>
      </c>
      <c r="J91" s="4" t="s">
        <v>262</v>
      </c>
      <c r="K91" s="4" t="s">
        <v>263</v>
      </c>
      <c r="L91" s="4" t="s">
        <v>264</v>
      </c>
      <c r="M91" s="4" t="s">
        <v>265</v>
      </c>
    </row>
    <row r="92" spans="1:13" ht="15" customHeight="1" x14ac:dyDescent="0.25">
      <c r="A92" s="18" t="s">
        <v>24</v>
      </c>
      <c r="B92" s="19">
        <f>IF(SUM('Raw Data'!$K$2:$K$97)&gt;10,IF(AND(ISNUMBER('Raw Data'!K2),'Raw Data'!K2&lt;40,'Raw Data'!K2&gt;0),'Raw Data'!K2,40),IF('Raw Data'!K2="","",40))</f>
        <v>27.740484716003031</v>
      </c>
      <c r="C92" s="19">
        <f>IF(SUM('Raw Data'!$K$2:$K$97)&gt;10,IF(AND(ISNUMBER('Raw Data'!K3),'Raw Data'!K3&lt;40,'Raw Data'!K3&gt;0),'Raw Data'!K3,40),IF('Raw Data'!K3="","",40))</f>
        <v>25.095077204829867</v>
      </c>
      <c r="D92" s="19">
        <f>IF(SUM('Raw Data'!$K$2:$K$97)&gt;10,IF(AND(ISNUMBER('Raw Data'!K4),'Raw Data'!K4&lt;40,'Raw Data'!K4&gt;0),'Raw Data'!K4,40),IF('Raw Data'!K4="","",40))</f>
        <v>29.738043147084777</v>
      </c>
      <c r="E92" s="19">
        <f>IF(SUM('Raw Data'!$K$2:$K$97)&gt;10,IF(AND(ISNUMBER('Raw Data'!K5),'Raw Data'!K5&lt;40,'Raw Data'!K5&gt;0),'Raw Data'!K5,40),IF('Raw Data'!K5="","",40))</f>
        <v>27.717754860651318</v>
      </c>
      <c r="F92" s="19">
        <f>IF(SUM('Raw Data'!$K$2:$K$97)&gt;10,IF(AND(ISNUMBER('Raw Data'!K6),'Raw Data'!K6&lt;40,'Raw Data'!K6&gt;0),'Raw Data'!K6,40),IF('Raw Data'!K6="","",40))</f>
        <v>25.693158866529927</v>
      </c>
      <c r="G92" s="19">
        <f>IF(SUM('Raw Data'!$K$2:$K$97)&gt;10,IF(AND(ISNUMBER('Raw Data'!K7),'Raw Data'!K7&lt;40,'Raw Data'!K7&gt;0),'Raw Data'!K7,40),IF('Raw Data'!K7="","",40))</f>
        <v>33.361322606512587</v>
      </c>
      <c r="H92" s="19">
        <f>IF(SUM('Raw Data'!$K$2:$K$97)&gt;10,IF(AND(ISNUMBER('Raw Data'!K8),'Raw Data'!K8&lt;40,'Raw Data'!K8&gt;0),'Raw Data'!K8,40),IF('Raw Data'!K8="","",40))</f>
        <v>27.034107690155171</v>
      </c>
      <c r="I92" s="19">
        <f>IF(SUM('Raw Data'!$K$2:$K$97)&gt;10,IF(AND(ISNUMBER('Raw Data'!K9),'Raw Data'!K9&lt;40,'Raw Data'!K9&gt;0),'Raw Data'!K9,40),IF('Raw Data'!K9="","",40))</f>
        <v>28.487890625786562</v>
      </c>
      <c r="J92" s="19">
        <f>IF(SUM('Raw Data'!$K$2:$K$97)&gt;10,IF(AND(ISNUMBER('Raw Data'!K10),'Raw Data'!K10&lt;40,'Raw Data'!K10&gt;0),'Raw Data'!K10,40),IF('Raw Data'!K10="","",40))</f>
        <v>32.613808486856776</v>
      </c>
      <c r="K92" s="19">
        <f>IF(SUM('Raw Data'!$K$2:$K$97)&gt;10,IF(AND(ISNUMBER('Raw Data'!K11),'Raw Data'!K11&lt;40,'Raw Data'!K11&gt;0),'Raw Data'!K11,40),IF('Raw Data'!K11="","",40))</f>
        <v>28.435170654500517</v>
      </c>
      <c r="L92" s="19">
        <f>IF(SUM('Raw Data'!$K$2:$K$97)&gt;10,IF(AND(ISNUMBER('Raw Data'!K12),'Raw Data'!K12&lt;40,'Raw Data'!K12&gt;0),'Raw Data'!K12,40),IF('Raw Data'!K12="","",40))</f>
        <v>26.465631609239153</v>
      </c>
      <c r="M92" s="19">
        <f>IF(SUM('Raw Data'!$K$2:$K$97)&gt;10,IF(AND(ISNUMBER('Raw Data'!K13),'Raw Data'!K13&lt;40,'Raw Data'!K13&gt;0),'Raw Data'!K13,40),IF('Raw Data'!K13="","",40))</f>
        <v>35.636230699747308</v>
      </c>
    </row>
    <row r="93" spans="1:13" ht="15" customHeight="1" x14ac:dyDescent="0.25">
      <c r="A93" s="18" t="s">
        <v>26</v>
      </c>
      <c r="B93" s="19">
        <f>IF(SUM('Raw Data'!$K$2:$K$97)&gt;10,IF(AND(ISNUMBER('Raw Data'!K14),'Raw Data'!K14&lt;40,'Raw Data'!K14&gt;0),'Raw Data'!K14,40),IF('Raw Data'!K14="","",40))</f>
        <v>25.202004212856458</v>
      </c>
      <c r="C93" s="19">
        <f>IF(SUM('Raw Data'!$K$2:$K$97)&gt;10,IF(AND(ISNUMBER('Raw Data'!K15),'Raw Data'!K15&lt;40,'Raw Data'!K15&gt;0),'Raw Data'!K15,40),IF('Raw Data'!K15="","",40))</f>
        <v>26.306198588349623</v>
      </c>
      <c r="D93" s="19">
        <f>IF(SUM('Raw Data'!$K$2:$K$97)&gt;10,IF(AND(ISNUMBER('Raw Data'!K16),'Raw Data'!K16&lt;40,'Raw Data'!K16&gt;0),'Raw Data'!K16,40),IF('Raw Data'!K16="","",40))</f>
        <v>31.164311376408971</v>
      </c>
      <c r="E93" s="19">
        <f>IF(SUM('Raw Data'!$K$2:$K$97)&gt;10,IF(AND(ISNUMBER('Raw Data'!K17),'Raw Data'!K17&lt;40,'Raw Data'!K17&gt;0),'Raw Data'!K17,40),IF('Raw Data'!K17="","",40))</f>
        <v>26.825999390282909</v>
      </c>
      <c r="F93" s="19">
        <f>IF(SUM('Raw Data'!$K$2:$K$97)&gt;10,IF(AND(ISNUMBER('Raw Data'!K18),'Raw Data'!K18&lt;40,'Raw Data'!K18&gt;0),'Raw Data'!K18,40),IF('Raw Data'!K18="","",40))</f>
        <v>25.788405927394145</v>
      </c>
      <c r="G93" s="19">
        <f>IF(SUM('Raw Data'!$K$2:$K$97)&gt;10,IF(AND(ISNUMBER('Raw Data'!K19),'Raw Data'!K19&lt;40,'Raw Data'!K19&gt;0),'Raw Data'!K19,40),IF('Raw Data'!K19="","",40))</f>
        <v>35.594399664840559</v>
      </c>
      <c r="H93" s="19">
        <f>IF(SUM('Raw Data'!$K$2:$K$97)&gt;10,IF(AND(ISNUMBER('Raw Data'!K20),'Raw Data'!K20&lt;40,'Raw Data'!K20&gt;0),'Raw Data'!K20,40),IF('Raw Data'!K20="","",40))</f>
        <v>26.984033591469988</v>
      </c>
      <c r="I93" s="19">
        <f>IF(SUM('Raw Data'!$K$2:$K$97)&gt;10,IF(AND(ISNUMBER('Raw Data'!K21),'Raw Data'!K21&lt;40,'Raw Data'!K21&gt;0),'Raw Data'!K21,40),IF('Raw Data'!K21="","",40))</f>
        <v>25.566285298565575</v>
      </c>
      <c r="J93" s="19">
        <f>IF(SUM('Raw Data'!$K$2:$K$97)&gt;10,IF(AND(ISNUMBER('Raw Data'!K22),'Raw Data'!K22&lt;40,'Raw Data'!K22&gt;0),'Raw Data'!K22,40),IF('Raw Data'!K22="","",40))</f>
        <v>32.898493641331754</v>
      </c>
      <c r="K93" s="19">
        <f>IF(SUM('Raw Data'!$K$2:$K$97)&gt;10,IF(AND(ISNUMBER('Raw Data'!K23),'Raw Data'!K23&lt;40,'Raw Data'!K23&gt;0),'Raw Data'!K23,40),IF('Raw Data'!K23="","",40))</f>
        <v>27.131027635489566</v>
      </c>
      <c r="L93" s="19">
        <f>IF(SUM('Raw Data'!$K$2:$K$97)&gt;10,IF(AND(ISNUMBER('Raw Data'!K24),'Raw Data'!K24&lt;40,'Raw Data'!K24&gt;0),'Raw Data'!K24,40),IF('Raw Data'!K24="","",40))</f>
        <v>28.306553272421766</v>
      </c>
      <c r="M93" s="19">
        <f>IF(SUM('Raw Data'!$K$2:$K$97)&gt;10,IF(AND(ISNUMBER('Raw Data'!K25),'Raw Data'!K25&lt;40,'Raw Data'!K25&gt;0),'Raw Data'!K25,40),IF('Raw Data'!K25="","",40))</f>
        <v>33.825601446737984</v>
      </c>
    </row>
    <row r="94" spans="1:13" ht="15" customHeight="1" x14ac:dyDescent="0.25">
      <c r="A94" s="18" t="s">
        <v>27</v>
      </c>
      <c r="B94" s="19">
        <f>IF(SUM('Raw Data'!$K$2:$K$97)&gt;10,IF(AND(ISNUMBER('Raw Data'!K26),'Raw Data'!K26&lt;40,'Raw Data'!K26&gt;0),'Raw Data'!K26,40),IF('Raw Data'!K26="","",40))</f>
        <v>26.252271420649357</v>
      </c>
      <c r="C94" s="19">
        <f>IF(SUM('Raw Data'!$K$2:$K$97)&gt;10,IF(AND(ISNUMBER('Raw Data'!K27),'Raw Data'!K27&lt;40,'Raw Data'!K27&gt;0),'Raw Data'!K27,40),IF('Raw Data'!K27="","",40))</f>
        <v>28.425119003565541</v>
      </c>
      <c r="D94" s="19">
        <f>IF(SUM('Raw Data'!$K$2:$K$97)&gt;10,IF(AND(ISNUMBER('Raw Data'!K28),'Raw Data'!K28&lt;40,'Raw Data'!K28&gt;0),'Raw Data'!K28,40),IF('Raw Data'!K28="","",40))</f>
        <v>30.358018444131392</v>
      </c>
      <c r="E94" s="19">
        <f>IF(SUM('Raw Data'!$K$2:$K$97)&gt;10,IF(AND(ISNUMBER('Raw Data'!K29),'Raw Data'!K29&lt;40,'Raw Data'!K29&gt;0),'Raw Data'!K29,40),IF('Raw Data'!K29="","",40))</f>
        <v>26.255501360623374</v>
      </c>
      <c r="F94" s="19">
        <f>IF(SUM('Raw Data'!$K$2:$K$97)&gt;10,IF(AND(ISNUMBER('Raw Data'!K30),'Raw Data'!K30&lt;40,'Raw Data'!K30&gt;0),'Raw Data'!K30,40),IF('Raw Data'!K30="","",40))</f>
        <v>26.732037365571173</v>
      </c>
      <c r="G94" s="19">
        <f>IF(SUM('Raw Data'!$K$2:$K$97)&gt;10,IF(AND(ISNUMBER('Raw Data'!K31),'Raw Data'!K31&lt;40,'Raw Data'!K31&gt;0),'Raw Data'!K31,40),IF('Raw Data'!K31="","",40))</f>
        <v>34.511984380377157</v>
      </c>
      <c r="H94" s="19">
        <f>IF(SUM('Raw Data'!$K$2:$K$97)&gt;10,IF(AND(ISNUMBER('Raw Data'!K32),'Raw Data'!K32&lt;40,'Raw Data'!K32&gt;0),'Raw Data'!K32,40),IF('Raw Data'!K32="","",40))</f>
        <v>26.588446793778353</v>
      </c>
      <c r="I94" s="19">
        <f>IF(SUM('Raw Data'!$K$2:$K$97)&gt;10,IF(AND(ISNUMBER('Raw Data'!K33),'Raw Data'!K33&lt;40,'Raw Data'!K33&gt;0),'Raw Data'!K33,40),IF('Raw Data'!K33="","",40))</f>
        <v>25.732248911903884</v>
      </c>
      <c r="J94" s="19">
        <f>IF(SUM('Raw Data'!$K$2:$K$97)&gt;10,IF(AND(ISNUMBER('Raw Data'!K34),'Raw Data'!K34&lt;40,'Raw Data'!K34&gt;0),'Raw Data'!K34,40),IF('Raw Data'!K34="","",40))</f>
        <v>29.929725643427943</v>
      </c>
      <c r="K94" s="19">
        <f>IF(SUM('Raw Data'!$K$2:$K$97)&gt;10,IF(AND(ISNUMBER('Raw Data'!K35),'Raw Data'!K35&lt;40,'Raw Data'!K35&gt;0),'Raw Data'!K35,40),IF('Raw Data'!K35="","",40))</f>
        <v>25.634546662866441</v>
      </c>
      <c r="L94" s="19">
        <f>IF(SUM('Raw Data'!$K$2:$K$97)&gt;10,IF(AND(ISNUMBER('Raw Data'!K36),'Raw Data'!K36&lt;40,'Raw Data'!K36&gt;0),'Raw Data'!K36,40),IF('Raw Data'!K36="","",40))</f>
        <v>25.171786737438115</v>
      </c>
      <c r="M94" s="19">
        <f>IF(SUM('Raw Data'!$K$2:$K$97)&gt;10,IF(AND(ISNUMBER('Raw Data'!K37),'Raw Data'!K37&lt;40,'Raw Data'!K37&gt;0),'Raw Data'!K37,40),IF('Raw Data'!K37="","",40))</f>
        <v>34.093969970432411</v>
      </c>
    </row>
    <row r="95" spans="1:13" ht="15" customHeight="1" x14ac:dyDescent="0.25">
      <c r="A95" s="18" t="s">
        <v>28</v>
      </c>
      <c r="B95" s="19">
        <f>IF(SUM('Raw Data'!$K$2:$K$97)&gt;10,IF(AND(ISNUMBER('Raw Data'!K38),'Raw Data'!K38&lt;40,'Raw Data'!K38&gt;0),'Raw Data'!K38,40),IF('Raw Data'!K38="","",40))</f>
        <v>28.027935035583514</v>
      </c>
      <c r="C95" s="19">
        <f>IF(SUM('Raw Data'!$K$2:$K$97)&gt;10,IF(AND(ISNUMBER('Raw Data'!K39),'Raw Data'!K39&lt;40,'Raw Data'!K39&gt;0),'Raw Data'!K39,40),IF('Raw Data'!K39="","",40))</f>
        <v>28.232926445948607</v>
      </c>
      <c r="D95" s="19">
        <f>IF(SUM('Raw Data'!$K$2:$K$97)&gt;10,IF(AND(ISNUMBER('Raw Data'!K40),'Raw Data'!K40&lt;40,'Raw Data'!K40&gt;0),'Raw Data'!K40,40),IF('Raw Data'!K40="","",40))</f>
        <v>30.903599556172981</v>
      </c>
      <c r="E95" s="19">
        <f>IF(SUM('Raw Data'!$K$2:$K$97)&gt;10,IF(AND(ISNUMBER('Raw Data'!K41),'Raw Data'!K41&lt;40,'Raw Data'!K41&gt;0),'Raw Data'!K41,40),IF('Raw Data'!K41="","",40))</f>
        <v>27.620501354500139</v>
      </c>
      <c r="F95" s="19">
        <f>IF(SUM('Raw Data'!$K$2:$K$97)&gt;10,IF(AND(ISNUMBER('Raw Data'!K42),'Raw Data'!K42&lt;40,'Raw Data'!K42&gt;0),'Raw Data'!K42,40),IF('Raw Data'!K42="","",40))</f>
        <v>25.960106796794214</v>
      </c>
      <c r="G95" s="19">
        <f>IF(SUM('Raw Data'!$K$2:$K$97)&gt;10,IF(AND(ISNUMBER('Raw Data'!K43),'Raw Data'!K43&lt;40,'Raw Data'!K43&gt;0),'Raw Data'!K43,40),IF('Raw Data'!K43="","",40))</f>
        <v>35.867694084281659</v>
      </c>
      <c r="H95" s="19">
        <f>IF(SUM('Raw Data'!$K$2:$K$97)&gt;10,IF(AND(ISNUMBER('Raw Data'!K44),'Raw Data'!K44&lt;40,'Raw Data'!K44&gt;0),'Raw Data'!K44,40),IF('Raw Data'!K44="","",40))</f>
        <v>26.794137037228047</v>
      </c>
      <c r="I95" s="19">
        <f>IF(SUM('Raw Data'!$K$2:$K$97)&gt;10,IF(AND(ISNUMBER('Raw Data'!K45),'Raw Data'!K45&lt;40,'Raw Data'!K45&gt;0),'Raw Data'!K45,40),IF('Raw Data'!K45="","",40))</f>
        <v>28.42195186546407</v>
      </c>
      <c r="J95" s="19">
        <f>IF(SUM('Raw Data'!$K$2:$K$97)&gt;10,IF(AND(ISNUMBER('Raw Data'!K46),'Raw Data'!K46&lt;40,'Raw Data'!K46&gt;0),'Raw Data'!K46,40),IF('Raw Data'!K46="","",40))</f>
        <v>30.309671773144885</v>
      </c>
      <c r="K95" s="19">
        <f>IF(SUM('Raw Data'!$K$2:$K$97)&gt;10,IF(AND(ISNUMBER('Raw Data'!K47),'Raw Data'!K47&lt;40,'Raw Data'!K47&gt;0),'Raw Data'!K47,40),IF('Raw Data'!K47="","",40))</f>
        <v>26.701786839613398</v>
      </c>
      <c r="L95" s="19">
        <f>IF(SUM('Raw Data'!$K$2:$K$97)&gt;10,IF(AND(ISNUMBER('Raw Data'!K48),'Raw Data'!K48&lt;40,'Raw Data'!K48&gt;0),'Raw Data'!K48,40),IF('Raw Data'!K48="","",40))</f>
        <v>26.132295730383401</v>
      </c>
      <c r="M95" s="19">
        <f>IF(SUM('Raw Data'!$K$2:$K$97)&gt;10,IF(AND(ISNUMBER('Raw Data'!K49),'Raw Data'!K49&lt;40,'Raw Data'!K49&gt;0),'Raw Data'!K49,40),IF('Raw Data'!K49="","",40))</f>
        <v>34.566125278769292</v>
      </c>
    </row>
    <row r="96" spans="1:13" ht="15" customHeight="1" x14ac:dyDescent="0.25">
      <c r="A96" s="18" t="s">
        <v>29</v>
      </c>
      <c r="B96" s="19">
        <f>IF(SUM('Raw Data'!$K$2:$K$97)&gt;10,IF(AND(ISNUMBER('Raw Data'!K50),'Raw Data'!K50&lt;40,'Raw Data'!K50&gt;0),'Raw Data'!K50,40),IF('Raw Data'!K50="","",40))</f>
        <v>25.069287861316198</v>
      </c>
      <c r="C96" s="19">
        <f>IF(SUM('Raw Data'!$K$2:$K$97)&gt;10,IF(AND(ISNUMBER('Raw Data'!K51),'Raw Data'!K51&lt;40,'Raw Data'!K51&gt;0),'Raw Data'!K51,40),IF('Raw Data'!K51="","",40))</f>
        <v>25.271716430457417</v>
      </c>
      <c r="D96" s="19">
        <f>IF(SUM('Raw Data'!$K$2:$K$97)&gt;10,IF(AND(ISNUMBER('Raw Data'!K52),'Raw Data'!K52&lt;40,'Raw Data'!K52&gt;0),'Raw Data'!K52,40),IF('Raw Data'!K52="","",40))</f>
        <v>29.278826079751564</v>
      </c>
      <c r="E96" s="19">
        <f>IF(SUM('Raw Data'!$K$2:$K$97)&gt;10,IF(AND(ISNUMBER('Raw Data'!K53),'Raw Data'!K53&lt;40,'Raw Data'!K53&gt;0),'Raw Data'!K53,40),IF('Raw Data'!K53="","",40))</f>
        <v>26.518696555007363</v>
      </c>
      <c r="F96" s="19">
        <f>IF(SUM('Raw Data'!$K$2:$K$97)&gt;10,IF(AND(ISNUMBER('Raw Data'!K54),'Raw Data'!K54&lt;40,'Raw Data'!K54&gt;0),'Raw Data'!K54,40),IF('Raw Data'!K54="","",40))</f>
        <v>26.341685297111578</v>
      </c>
      <c r="G96" s="19">
        <f>IF(SUM('Raw Data'!$K$2:$K$97)&gt;10,IF(AND(ISNUMBER('Raw Data'!K55),'Raw Data'!K55&lt;40,'Raw Data'!K55&gt;0),'Raw Data'!K55,40),IF('Raw Data'!K55="","",40))</f>
        <v>33.597845063745538</v>
      </c>
      <c r="H96" s="19">
        <f>IF(SUM('Raw Data'!$K$2:$K$97)&gt;10,IF(AND(ISNUMBER('Raw Data'!K56),'Raw Data'!K56&lt;40,'Raw Data'!K56&gt;0),'Raw Data'!K56,40),IF('Raw Data'!K56="","",40))</f>
        <v>28.064448314410335</v>
      </c>
      <c r="I96" s="19">
        <f>IF(SUM('Raw Data'!$K$2:$K$97)&gt;10,IF(AND(ISNUMBER('Raw Data'!K57),'Raw Data'!K57&lt;40,'Raw Data'!K57&gt;0),'Raw Data'!K57,40),IF('Raw Data'!K57="","",40))</f>
        <v>27.92528253388376</v>
      </c>
      <c r="J96" s="19">
        <f>IF(SUM('Raw Data'!$K$2:$K$97)&gt;10,IF(AND(ISNUMBER('Raw Data'!K58),'Raw Data'!K58&lt;40,'Raw Data'!K58&gt;0),'Raw Data'!K58,40),IF('Raw Data'!K58="","",40))</f>
        <v>32.441898174925939</v>
      </c>
      <c r="K96" s="19">
        <f>IF(SUM('Raw Data'!$K$2:$K$97)&gt;10,IF(AND(ISNUMBER('Raw Data'!K59),'Raw Data'!K59&lt;40,'Raw Data'!K59&gt;0),'Raw Data'!K59,40),IF('Raw Data'!K59="","",40))</f>
        <v>27.398798722780391</v>
      </c>
      <c r="L96" s="19">
        <f>IF(SUM('Raw Data'!$K$2:$K$97)&gt;10,IF(AND(ISNUMBER('Raw Data'!K60),'Raw Data'!K60&lt;40,'Raw Data'!K60&gt;0),'Raw Data'!K60,40),IF('Raw Data'!K60="","",40))</f>
        <v>25.422768152370622</v>
      </c>
      <c r="M96" s="19">
        <f>IF(SUM('Raw Data'!$K$2:$K$97)&gt;10,IF(AND(ISNUMBER('Raw Data'!K61),'Raw Data'!K61&lt;40,'Raw Data'!K61&gt;0),'Raw Data'!K61,40),IF('Raw Data'!K61="","",40))</f>
        <v>33.325264075223529</v>
      </c>
    </row>
    <row r="97" spans="1:13" ht="15" customHeight="1" x14ac:dyDescent="0.25">
      <c r="A97" s="18" t="s">
        <v>30</v>
      </c>
      <c r="B97" s="19">
        <f>IF(SUM('Raw Data'!$K$2:$K$97)&gt;10,IF(AND(ISNUMBER('Raw Data'!K62),'Raw Data'!K62&lt;40,'Raw Data'!K62&gt;0),'Raw Data'!K62,40),IF('Raw Data'!K62="","",40))</f>
        <v>28.366327055530157</v>
      </c>
      <c r="C97" s="19">
        <f>IF(SUM('Raw Data'!$K$2:$K$97)&gt;10,IF(AND(ISNUMBER('Raw Data'!K63),'Raw Data'!K63&lt;40,'Raw Data'!K63&gt;0),'Raw Data'!K63,40),IF('Raw Data'!K63="","",40))</f>
        <v>27.760645638050878</v>
      </c>
      <c r="D97" s="19">
        <f>IF(SUM('Raw Data'!$K$2:$K$97)&gt;10,IF(AND(ISNUMBER('Raw Data'!K64),'Raw Data'!K64&lt;40,'Raw Data'!K64&gt;0),'Raw Data'!K64,40),IF('Raw Data'!K64="","",40))</f>
        <v>31.733016325064707</v>
      </c>
      <c r="E97" s="19">
        <f>IF(SUM('Raw Data'!$K$2:$K$97)&gt;10,IF(AND(ISNUMBER('Raw Data'!K65),'Raw Data'!K65&lt;40,'Raw Data'!K65&gt;0),'Raw Data'!K65,40),IF('Raw Data'!K65="","",40))</f>
        <v>28.301093690610006</v>
      </c>
      <c r="F97" s="19">
        <f>IF(SUM('Raw Data'!$K$2:$K$97)&gt;10,IF(AND(ISNUMBER('Raw Data'!K66),'Raw Data'!K66&lt;40,'Raw Data'!K66&gt;0),'Raw Data'!K66,40),IF('Raw Data'!K66="","",40))</f>
        <v>25.872747081370342</v>
      </c>
      <c r="G97" s="19">
        <f>IF(SUM('Raw Data'!$K$2:$K$97)&gt;10,IF(AND(ISNUMBER('Raw Data'!K67),'Raw Data'!K67&lt;40,'Raw Data'!K67&gt;0),'Raw Data'!K67,40),IF('Raw Data'!K67="","",40))</f>
        <v>34.195884538161529</v>
      </c>
      <c r="H97" s="19">
        <f>IF(SUM('Raw Data'!$K$2:$K$97)&gt;10,IF(AND(ISNUMBER('Raw Data'!K68),'Raw Data'!K68&lt;40,'Raw Data'!K68&gt;0),'Raw Data'!K68,40),IF('Raw Data'!K68="","",40))</f>
        <v>26.562754374264678</v>
      </c>
      <c r="I97" s="19">
        <f>IF(SUM('Raw Data'!$K$2:$K$97)&gt;10,IF(AND(ISNUMBER('Raw Data'!K69),'Raw Data'!K69&lt;40,'Raw Data'!K69&gt;0),'Raw Data'!K69,40),IF('Raw Data'!K69="","",40))</f>
        <v>25.442714366477567</v>
      </c>
      <c r="J97" s="19">
        <f>IF(SUM('Raw Data'!$K$2:$K$97)&gt;10,IF(AND(ISNUMBER('Raw Data'!K70),'Raw Data'!K70&lt;40,'Raw Data'!K70&gt;0),'Raw Data'!K70,40),IF('Raw Data'!K70="","",40))</f>
        <v>30.356191819543071</v>
      </c>
      <c r="K97" s="19">
        <f>IF(SUM('Raw Data'!$K$2:$K$97)&gt;10,IF(AND(ISNUMBER('Raw Data'!K71),'Raw Data'!K71&lt;40,'Raw Data'!K71&gt;0),'Raw Data'!K71,40),IF('Raw Data'!K71="","",40))</f>
        <v>26.80293345418346</v>
      </c>
      <c r="L97" s="19">
        <f>IF(SUM('Raw Data'!$K$2:$K$97)&gt;10,IF(AND(ISNUMBER('Raw Data'!K72),'Raw Data'!K72&lt;40,'Raw Data'!K72&gt;0),'Raw Data'!K72,40),IF('Raw Data'!K72="","",40))</f>
        <v>28.869166153353579</v>
      </c>
      <c r="M97" s="19">
        <f>IF(SUM('Raw Data'!$K$2:$K$97)&gt;10,IF(AND(ISNUMBER('Raw Data'!K73),'Raw Data'!K73&lt;40,'Raw Data'!K73&gt;0),'Raw Data'!K73,40),IF('Raw Data'!K73="","",40))</f>
        <v>35.450344592552931</v>
      </c>
    </row>
    <row r="98" spans="1:13" ht="15" customHeight="1" x14ac:dyDescent="0.25">
      <c r="A98" s="18" t="s">
        <v>31</v>
      </c>
      <c r="B98" s="19">
        <f>IF(SUM('Raw Data'!$K$2:$K$97)&gt;10,IF(AND(ISNUMBER('Raw Data'!K74),'Raw Data'!K74&lt;40,'Raw Data'!K74&gt;0),'Raw Data'!K74,40),IF('Raw Data'!K74="","",40))</f>
        <v>27.776710001403554</v>
      </c>
      <c r="C98" s="19">
        <f>IF(SUM('Raw Data'!$K$2:$K$97)&gt;10,IF(AND(ISNUMBER('Raw Data'!K75),'Raw Data'!K75&lt;40,'Raw Data'!K75&gt;0),'Raw Data'!K75,40),IF('Raw Data'!K75="","",40))</f>
        <v>28.149131646122928</v>
      </c>
      <c r="D98" s="19">
        <f>IF(SUM('Raw Data'!$K$2:$K$97)&gt;10,IF(AND(ISNUMBER('Raw Data'!K76),'Raw Data'!K76&lt;40,'Raw Data'!K76&gt;0),'Raw Data'!K76,40),IF('Raw Data'!K76="","",40))</f>
        <v>31.562522679973032</v>
      </c>
      <c r="E98" s="19">
        <f>IF(SUM('Raw Data'!$K$2:$K$97)&gt;10,IF(AND(ISNUMBER('Raw Data'!K77),'Raw Data'!K77&lt;40,'Raw Data'!K77&gt;0),'Raw Data'!K77,40),IF('Raw Data'!K77="","",40))</f>
        <v>28.781487332340408</v>
      </c>
      <c r="F98" s="19">
        <f>IF(SUM('Raw Data'!$K$2:$K$97)&gt;10,IF(AND(ISNUMBER('Raw Data'!K78),'Raw Data'!K78&lt;40,'Raw Data'!K78&gt;0),'Raw Data'!K78,40),IF('Raw Data'!K78="","",40))</f>
        <v>28.88280197430004</v>
      </c>
      <c r="G98" s="19">
        <f>IF(SUM('Raw Data'!$K$2:$K$97)&gt;10,IF(AND(ISNUMBER('Raw Data'!K79),'Raw Data'!K79&lt;40,'Raw Data'!K79&gt;0),'Raw Data'!K79,40),IF('Raw Data'!K79="","",40))</f>
        <v>33.934137893714876</v>
      </c>
      <c r="H98" s="19">
        <f>IF(SUM('Raw Data'!$K$2:$K$97)&gt;10,IF(AND(ISNUMBER('Raw Data'!K80),'Raw Data'!K80&lt;40,'Raw Data'!K80&gt;0),'Raw Data'!K80,40),IF('Raw Data'!K80="","",40))</f>
        <v>26.001366161898396</v>
      </c>
      <c r="I98" s="19">
        <f>IF(SUM('Raw Data'!$K$2:$K$97)&gt;10,IF(AND(ISNUMBER('Raw Data'!K81),'Raw Data'!K81&lt;40,'Raw Data'!K81&gt;0),'Raw Data'!K81,40),IF('Raw Data'!K81="","",40))</f>
        <v>26.815168785324797</v>
      </c>
      <c r="J98" s="19">
        <f>IF(SUM('Raw Data'!$K$2:$K$97)&gt;10,IF(AND(ISNUMBER('Raw Data'!K82),'Raw Data'!K82&lt;40,'Raw Data'!K82&gt;0),'Raw Data'!K82,40),IF('Raw Data'!K82="","",40))</f>
        <v>29.040007908036785</v>
      </c>
      <c r="K98" s="19">
        <f>IF(SUM('Raw Data'!$K$2:$K$97)&gt;10,IF(AND(ISNUMBER('Raw Data'!K83),'Raw Data'!K83&lt;40,'Raw Data'!K83&gt;0),'Raw Data'!K83,40),IF('Raw Data'!K83="","",40))</f>
        <v>27.300104662135791</v>
      </c>
      <c r="L98" s="19">
        <f>IF(SUM('Raw Data'!$K$2:$K$97)&gt;10,IF(AND(ISNUMBER('Raw Data'!K84),'Raw Data'!K84&lt;40,'Raw Data'!K84&gt;0),'Raw Data'!K84,40),IF('Raw Data'!K84="","",40))</f>
        <v>28.970991967003851</v>
      </c>
      <c r="M98" s="19">
        <f>IF(SUM('Raw Data'!$K$2:$K$97)&gt;10,IF(AND(ISNUMBER('Raw Data'!K85),'Raw Data'!K85&lt;40,'Raw Data'!K85&gt;0),'Raw Data'!K85,40),IF('Raw Data'!K85="","",40))</f>
        <v>34.61146722977989</v>
      </c>
    </row>
    <row r="99" spans="1:13" ht="15" customHeight="1" x14ac:dyDescent="0.25">
      <c r="A99" s="18" t="s">
        <v>32</v>
      </c>
      <c r="B99" s="19">
        <f>IF(SUM('Raw Data'!$K$2:$K$97)&gt;10,IF(AND(ISNUMBER('Raw Data'!K86),'Raw Data'!K86&lt;40,'Raw Data'!K86&gt;0),'Raw Data'!K86,40),IF('Raw Data'!K86="","",40))</f>
        <v>21.284697878972505</v>
      </c>
      <c r="C99" s="19">
        <f>IF(SUM('Raw Data'!$K$2:$K$97)&gt;10,IF(AND(ISNUMBER('Raw Data'!K87),'Raw Data'!K87&lt;40,'Raw Data'!K87&gt;0),'Raw Data'!K87,40),IF('Raw Data'!K87="","",40))</f>
        <v>22.664693511686917</v>
      </c>
      <c r="D99" s="19">
        <f>IF(SUM('Raw Data'!$K$2:$K$97)&gt;10,IF(AND(ISNUMBER('Raw Data'!K88),'Raw Data'!K88&lt;40,'Raw Data'!K88&gt;0),'Raw Data'!K88,40),IF('Raw Data'!K88="","",40))</f>
        <v>21.139081776967085</v>
      </c>
      <c r="E99" s="19">
        <f>IF(SUM('Raw Data'!$K$2:$K$97)&gt;10,IF(AND(ISNUMBER('Raw Data'!K89),'Raw Data'!K89&lt;40,'Raw Data'!K89&gt;0),'Raw Data'!K89,40),IF('Raw Data'!K89="","",40))</f>
        <v>20.338016723219514</v>
      </c>
      <c r="F99" s="19">
        <f>IF(SUM('Raw Data'!$K$2:$K$97)&gt;10,IF(AND(ISNUMBER('Raw Data'!K90),'Raw Data'!K90&lt;40,'Raw Data'!K90&gt;0),'Raw Data'!K90,40),IF('Raw Data'!K90="","",40))</f>
        <v>23.530759986475118</v>
      </c>
      <c r="G99" s="19">
        <f>IF(SUM('Raw Data'!$K$2:$K$97)&gt;10,IF(AND(ISNUMBER('Raw Data'!K91),'Raw Data'!K91&lt;40,'Raw Data'!K91&gt;0),'Raw Data'!K91,40),IF('Raw Data'!K91="","",40))</f>
        <v>22.3228000148255</v>
      </c>
      <c r="H99" s="19">
        <f>IF(SUM('Raw Data'!$K$2:$K$97)&gt;10,IF(AND(ISNUMBER('Raw Data'!K92),'Raw Data'!K92&lt;40,'Raw Data'!K92&gt;0),'Raw Data'!K92,40),IF('Raw Data'!K92="","",40))</f>
        <v>22.265191174609082</v>
      </c>
      <c r="I99" s="19">
        <f>IF(SUM('Raw Data'!$K$2:$K$97)&gt;10,IF(AND(ISNUMBER('Raw Data'!K93),'Raw Data'!K93&lt;40,'Raw Data'!K93&gt;0),'Raw Data'!K93,40),IF('Raw Data'!K93="","",40))</f>
        <v>21.570613874462719</v>
      </c>
      <c r="J99" s="19">
        <f>IF(SUM('Raw Data'!$K$2:$K$97)&gt;10,IF(AND(ISNUMBER('Raw Data'!K94),'Raw Data'!K94&lt;40,'Raw Data'!K94&gt;0),'Raw Data'!K94,40),IF('Raw Data'!K94="","",40))</f>
        <v>22.39796276739829</v>
      </c>
      <c r="K99" s="19">
        <f>IF(SUM('Raw Data'!$K$2:$K$97)&gt;10,IF(AND(ISNUMBER('Raw Data'!K95),'Raw Data'!K95&lt;40,'Raw Data'!K95&gt;0),'Raw Data'!K95,40),IF('Raw Data'!K95="","",40))</f>
        <v>20.699345523228491</v>
      </c>
      <c r="L99" s="19">
        <f>IF(SUM('Raw Data'!$K$2:$K$97)&gt;10,IF(AND(ISNUMBER('Raw Data'!K96),'Raw Data'!K96&lt;40,'Raw Data'!K96&gt;0),'Raw Data'!K96,40),IF('Raw Data'!K96="","",40))</f>
        <v>23.404661550119762</v>
      </c>
      <c r="M99" s="19">
        <f>IF(SUM('Raw Data'!$K$2:$K$97)&gt;10,IF(AND(ISNUMBER('Raw Data'!K97),'Raw Data'!K97&lt;40,'Raw Data'!K97&gt;0),'Raw Data'!K97,40),IF('Raw Data'!K97="","",40))</f>
        <v>20.547741748476284</v>
      </c>
    </row>
    <row r="100" spans="1:13" ht="15" customHeight="1" x14ac:dyDescent="0.25">
      <c r="A100" s="18"/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1:13" ht="15" customHeight="1" x14ac:dyDescent="0.25">
      <c r="A101" s="17" t="s">
        <v>34</v>
      </c>
      <c r="B101" s="4" t="s">
        <v>266</v>
      </c>
      <c r="C101" s="4" t="s">
        <v>267</v>
      </c>
      <c r="D101" s="4" t="s">
        <v>268</v>
      </c>
      <c r="E101" s="4" t="s">
        <v>269</v>
      </c>
      <c r="F101" s="4" t="s">
        <v>270</v>
      </c>
      <c r="G101" s="4" t="s">
        <v>271</v>
      </c>
      <c r="H101" s="4" t="s">
        <v>272</v>
      </c>
      <c r="I101" s="4" t="s">
        <v>273</v>
      </c>
      <c r="J101" s="4" t="s">
        <v>274</v>
      </c>
      <c r="K101" s="4" t="s">
        <v>275</v>
      </c>
      <c r="L101" s="4" t="s">
        <v>276</v>
      </c>
      <c r="M101" s="4" t="s">
        <v>277</v>
      </c>
    </row>
    <row r="102" spans="1:13" ht="15" customHeight="1" x14ac:dyDescent="0.25">
      <c r="A102" s="18" t="s">
        <v>24</v>
      </c>
      <c r="B102" s="19">
        <f>IF(SUM('Raw Data'!$L$2:$L$97)&gt;10,IF(AND(ISNUMBER('Raw Data'!L2),'Raw Data'!L2&lt;40,'Raw Data'!L2&gt;0),'Raw Data'!L2,40),IF('Raw Data'!L2="","",40))</f>
        <v>27.740484716003031</v>
      </c>
      <c r="C102" s="19">
        <f>IF(SUM('Raw Data'!$L$2:$L$97)&gt;10,IF(AND(ISNUMBER('Raw Data'!L3),'Raw Data'!L3&lt;40,'Raw Data'!L3&gt;0),'Raw Data'!L3,40),IF('Raw Data'!L3="","",40))</f>
        <v>25.095077204829867</v>
      </c>
      <c r="D102" s="19">
        <f>IF(SUM('Raw Data'!$L$2:$L$97)&gt;10,IF(AND(ISNUMBER('Raw Data'!L4),'Raw Data'!L4&lt;40,'Raw Data'!L4&gt;0),'Raw Data'!L4,40),IF('Raw Data'!L4="","",40))</f>
        <v>29.738043147084777</v>
      </c>
      <c r="E102" s="19">
        <f>IF(SUM('Raw Data'!$L$2:$L$97)&gt;10,IF(AND(ISNUMBER('Raw Data'!L5),'Raw Data'!L5&lt;40,'Raw Data'!L5&gt;0),'Raw Data'!L5,40),IF('Raw Data'!L5="","",40))</f>
        <v>27.717754860651318</v>
      </c>
      <c r="F102" s="19">
        <f>IF(SUM('Raw Data'!$L$2:$L$97)&gt;10,IF(AND(ISNUMBER('Raw Data'!L6),'Raw Data'!L6&lt;40,'Raw Data'!L6&gt;0),'Raw Data'!L6,40),IF('Raw Data'!L6="","",40))</f>
        <v>25.693158866529927</v>
      </c>
      <c r="G102" s="19">
        <f>IF(SUM('Raw Data'!$L$2:$L$97)&gt;10,IF(AND(ISNUMBER('Raw Data'!L7),'Raw Data'!L7&lt;40,'Raw Data'!L7&gt;0),'Raw Data'!L7,40),IF('Raw Data'!L7="","",40))</f>
        <v>33.361322606512587</v>
      </c>
      <c r="H102" s="19">
        <f>IF(SUM('Raw Data'!$L$2:$L$97)&gt;10,IF(AND(ISNUMBER('Raw Data'!L8),'Raw Data'!L8&lt;40,'Raw Data'!L8&gt;0),'Raw Data'!L8,40),IF('Raw Data'!L8="","",40))</f>
        <v>27.034107690155171</v>
      </c>
      <c r="I102" s="19">
        <f>IF(SUM('Raw Data'!$L$2:$L$97)&gt;10,IF(AND(ISNUMBER('Raw Data'!L9),'Raw Data'!L9&lt;40,'Raw Data'!L9&gt;0),'Raw Data'!L9,40),IF('Raw Data'!L9="","",40))</f>
        <v>28.487890625786562</v>
      </c>
      <c r="J102" s="19">
        <f>IF(SUM('Raw Data'!$L$2:$L$97)&gt;10,IF(AND(ISNUMBER('Raw Data'!L10),'Raw Data'!L10&lt;40,'Raw Data'!L10&gt;0),'Raw Data'!L10,40),IF('Raw Data'!L10="","",40))</f>
        <v>32.613808486856776</v>
      </c>
      <c r="K102" s="19">
        <f>IF(SUM('Raw Data'!$L$2:$L$97)&gt;10,IF(AND(ISNUMBER('Raw Data'!L11),'Raw Data'!L11&lt;40,'Raw Data'!L11&gt;0),'Raw Data'!L11,40),IF('Raw Data'!L11="","",40))</f>
        <v>28.435170654500517</v>
      </c>
      <c r="L102" s="19">
        <f>IF(SUM('Raw Data'!$L$2:$L$97)&gt;10,IF(AND(ISNUMBER('Raw Data'!L12),'Raw Data'!L12&lt;40,'Raw Data'!L12&gt;0),'Raw Data'!L12,40),IF('Raw Data'!L12="","",40))</f>
        <v>26.465631609239153</v>
      </c>
      <c r="M102" s="19">
        <f>IF(SUM('Raw Data'!$L$2:$L$97)&gt;10,IF(AND(ISNUMBER('Raw Data'!L13),'Raw Data'!L13&lt;40,'Raw Data'!L13&gt;0),'Raw Data'!L13,40),IF('Raw Data'!L13="","",40))</f>
        <v>35.636230699747308</v>
      </c>
    </row>
    <row r="103" spans="1:13" ht="15" customHeight="1" x14ac:dyDescent="0.25">
      <c r="A103" s="18" t="s">
        <v>26</v>
      </c>
      <c r="B103" s="19">
        <f>IF(SUM('Raw Data'!$L$2:$L$97)&gt;10,IF(AND(ISNUMBER('Raw Data'!L14),'Raw Data'!L14&lt;40,'Raw Data'!L14&gt;0),'Raw Data'!L14,40),IF('Raw Data'!L14="","",40))</f>
        <v>25.202004212856458</v>
      </c>
      <c r="C103" s="19">
        <f>IF(SUM('Raw Data'!$L$2:$L$97)&gt;10,IF(AND(ISNUMBER('Raw Data'!L15),'Raw Data'!L15&lt;40,'Raw Data'!L15&gt;0),'Raw Data'!L15,40),IF('Raw Data'!L15="","",40))</f>
        <v>26.306198588349623</v>
      </c>
      <c r="D103" s="19">
        <f>IF(SUM('Raw Data'!$L$2:$L$97)&gt;10,IF(AND(ISNUMBER('Raw Data'!L16),'Raw Data'!L16&lt;40,'Raw Data'!L16&gt;0),'Raw Data'!L16,40),IF('Raw Data'!L16="","",40))</f>
        <v>31.164311376408971</v>
      </c>
      <c r="E103" s="19">
        <f>IF(SUM('Raw Data'!$L$2:$L$97)&gt;10,IF(AND(ISNUMBER('Raw Data'!L17),'Raw Data'!L17&lt;40,'Raw Data'!L17&gt;0),'Raw Data'!L17,40),IF('Raw Data'!L17="","",40))</f>
        <v>26.825999390282909</v>
      </c>
      <c r="F103" s="19">
        <f>IF(SUM('Raw Data'!$L$2:$L$97)&gt;10,IF(AND(ISNUMBER('Raw Data'!L18),'Raw Data'!L18&lt;40,'Raw Data'!L18&gt;0),'Raw Data'!L18,40),IF('Raw Data'!L18="","",40))</f>
        <v>25.788405927394145</v>
      </c>
      <c r="G103" s="19">
        <f>IF(SUM('Raw Data'!$L$2:$L$97)&gt;10,IF(AND(ISNUMBER('Raw Data'!L19),'Raw Data'!L19&lt;40,'Raw Data'!L19&gt;0),'Raw Data'!L19,40),IF('Raw Data'!L19="","",40))</f>
        <v>35.594399664840559</v>
      </c>
      <c r="H103" s="19">
        <f>IF(SUM('Raw Data'!$L$2:$L$97)&gt;10,IF(AND(ISNUMBER('Raw Data'!L20),'Raw Data'!L20&lt;40,'Raw Data'!L20&gt;0),'Raw Data'!L20,40),IF('Raw Data'!L20="","",40))</f>
        <v>26.984033591469988</v>
      </c>
      <c r="I103" s="19">
        <f>IF(SUM('Raw Data'!$L$2:$L$97)&gt;10,IF(AND(ISNUMBER('Raw Data'!L21),'Raw Data'!L21&lt;40,'Raw Data'!L21&gt;0),'Raw Data'!L21,40),IF('Raw Data'!L21="","",40))</f>
        <v>25.566285298565575</v>
      </c>
      <c r="J103" s="19">
        <f>IF(SUM('Raw Data'!$L$2:$L$97)&gt;10,IF(AND(ISNUMBER('Raw Data'!L22),'Raw Data'!L22&lt;40,'Raw Data'!L22&gt;0),'Raw Data'!L22,40),IF('Raw Data'!L22="","",40))</f>
        <v>32.898493641331754</v>
      </c>
      <c r="K103" s="19">
        <f>IF(SUM('Raw Data'!$L$2:$L$97)&gt;10,IF(AND(ISNUMBER('Raw Data'!L23),'Raw Data'!L23&lt;40,'Raw Data'!L23&gt;0),'Raw Data'!L23,40),IF('Raw Data'!L23="","",40))</f>
        <v>27.131027635489566</v>
      </c>
      <c r="L103" s="19">
        <f>IF(SUM('Raw Data'!$L$2:$L$97)&gt;10,IF(AND(ISNUMBER('Raw Data'!L24),'Raw Data'!L24&lt;40,'Raw Data'!L24&gt;0),'Raw Data'!L24,40),IF('Raw Data'!L24="","",40))</f>
        <v>28.306553272421766</v>
      </c>
      <c r="M103" s="19">
        <f>IF(SUM('Raw Data'!$L$2:$L$97)&gt;10,IF(AND(ISNUMBER('Raw Data'!L25),'Raw Data'!L25&lt;40,'Raw Data'!L25&gt;0),'Raw Data'!L25,40),IF('Raw Data'!L25="","",40))</f>
        <v>33.825601446737984</v>
      </c>
    </row>
    <row r="104" spans="1:13" ht="15" customHeight="1" x14ac:dyDescent="0.25">
      <c r="A104" s="18" t="s">
        <v>27</v>
      </c>
      <c r="B104" s="19">
        <f>IF(SUM('Raw Data'!$L$2:$L$97)&gt;10,IF(AND(ISNUMBER('Raw Data'!L26),'Raw Data'!L26&lt;40,'Raw Data'!L26&gt;0),'Raw Data'!L26,40),IF('Raw Data'!L26="","",40))</f>
        <v>26.252271420649357</v>
      </c>
      <c r="C104" s="19">
        <f>IF(SUM('Raw Data'!$L$2:$L$97)&gt;10,IF(AND(ISNUMBER('Raw Data'!L27),'Raw Data'!L27&lt;40,'Raw Data'!L27&gt;0),'Raw Data'!L27,40),IF('Raw Data'!L27="","",40))</f>
        <v>28.425119003565541</v>
      </c>
      <c r="D104" s="19">
        <f>IF(SUM('Raw Data'!$L$2:$L$97)&gt;10,IF(AND(ISNUMBER('Raw Data'!L28),'Raw Data'!L28&lt;40,'Raw Data'!L28&gt;0),'Raw Data'!L28,40),IF('Raw Data'!L28="","",40))</f>
        <v>30.358018444131392</v>
      </c>
      <c r="E104" s="19">
        <f>IF(SUM('Raw Data'!$L$2:$L$97)&gt;10,IF(AND(ISNUMBER('Raw Data'!L29),'Raw Data'!L29&lt;40,'Raw Data'!L29&gt;0),'Raw Data'!L29,40),IF('Raw Data'!L29="","",40))</f>
        <v>26.255501360623374</v>
      </c>
      <c r="F104" s="19">
        <f>IF(SUM('Raw Data'!$L$2:$L$97)&gt;10,IF(AND(ISNUMBER('Raw Data'!L30),'Raw Data'!L30&lt;40,'Raw Data'!L30&gt;0),'Raw Data'!L30,40),IF('Raw Data'!L30="","",40))</f>
        <v>26.732037365571173</v>
      </c>
      <c r="G104" s="19">
        <f>IF(SUM('Raw Data'!$L$2:$L$97)&gt;10,IF(AND(ISNUMBER('Raw Data'!L31),'Raw Data'!L31&lt;40,'Raw Data'!L31&gt;0),'Raw Data'!L31,40),IF('Raw Data'!L31="","",40))</f>
        <v>34.511984380377157</v>
      </c>
      <c r="H104" s="19">
        <f>IF(SUM('Raw Data'!$L$2:$L$97)&gt;10,IF(AND(ISNUMBER('Raw Data'!L32),'Raw Data'!L32&lt;40,'Raw Data'!L32&gt;0),'Raw Data'!L32,40),IF('Raw Data'!L32="","",40))</f>
        <v>26.588446793778353</v>
      </c>
      <c r="I104" s="19">
        <f>IF(SUM('Raw Data'!$L$2:$L$97)&gt;10,IF(AND(ISNUMBER('Raw Data'!L33),'Raw Data'!L33&lt;40,'Raw Data'!L33&gt;0),'Raw Data'!L33,40),IF('Raw Data'!L33="","",40))</f>
        <v>25.732248911903884</v>
      </c>
      <c r="J104" s="19">
        <f>IF(SUM('Raw Data'!$L$2:$L$97)&gt;10,IF(AND(ISNUMBER('Raw Data'!L34),'Raw Data'!L34&lt;40,'Raw Data'!L34&gt;0),'Raw Data'!L34,40),IF('Raw Data'!L34="","",40))</f>
        <v>29.929725643427943</v>
      </c>
      <c r="K104" s="19">
        <f>IF(SUM('Raw Data'!$L$2:$L$97)&gt;10,IF(AND(ISNUMBER('Raw Data'!L35),'Raw Data'!L35&lt;40,'Raw Data'!L35&gt;0),'Raw Data'!L35,40),IF('Raw Data'!L35="","",40))</f>
        <v>25.634546662866441</v>
      </c>
      <c r="L104" s="19">
        <f>IF(SUM('Raw Data'!$L$2:$L$97)&gt;10,IF(AND(ISNUMBER('Raw Data'!L36),'Raw Data'!L36&lt;40,'Raw Data'!L36&gt;0),'Raw Data'!L36,40),IF('Raw Data'!L36="","",40))</f>
        <v>25.171786737438115</v>
      </c>
      <c r="M104" s="19">
        <f>IF(SUM('Raw Data'!$L$2:$L$97)&gt;10,IF(AND(ISNUMBER('Raw Data'!L37),'Raw Data'!L37&lt;40,'Raw Data'!L37&gt;0),'Raw Data'!L37,40),IF('Raw Data'!L37="","",40))</f>
        <v>34.093969970432411</v>
      </c>
    </row>
    <row r="105" spans="1:13" ht="15" customHeight="1" x14ac:dyDescent="0.25">
      <c r="A105" s="18" t="s">
        <v>28</v>
      </c>
      <c r="B105" s="19">
        <f>IF(SUM('Raw Data'!$L$2:$L$97)&gt;10,IF(AND(ISNUMBER('Raw Data'!L38),'Raw Data'!L38&lt;40,'Raw Data'!L38&gt;0),'Raw Data'!L38,40),IF('Raw Data'!L38="","",40))</f>
        <v>28.027935035583514</v>
      </c>
      <c r="C105" s="19">
        <f>IF(SUM('Raw Data'!$L$2:$L$97)&gt;10,IF(AND(ISNUMBER('Raw Data'!L39),'Raw Data'!L39&lt;40,'Raw Data'!L39&gt;0),'Raw Data'!L39,40),IF('Raw Data'!L39="","",40))</f>
        <v>28.232926445948607</v>
      </c>
      <c r="D105" s="19">
        <f>IF(SUM('Raw Data'!$L$2:$L$97)&gt;10,IF(AND(ISNUMBER('Raw Data'!L40),'Raw Data'!L40&lt;40,'Raw Data'!L40&gt;0),'Raw Data'!L40,40),IF('Raw Data'!L40="","",40))</f>
        <v>30.903599556172981</v>
      </c>
      <c r="E105" s="19">
        <f>IF(SUM('Raw Data'!$L$2:$L$97)&gt;10,IF(AND(ISNUMBER('Raw Data'!L41),'Raw Data'!L41&lt;40,'Raw Data'!L41&gt;0),'Raw Data'!L41,40),IF('Raw Data'!L41="","",40))</f>
        <v>27.620501354500139</v>
      </c>
      <c r="F105" s="19">
        <f>IF(SUM('Raw Data'!$L$2:$L$97)&gt;10,IF(AND(ISNUMBER('Raw Data'!L42),'Raw Data'!L42&lt;40,'Raw Data'!L42&gt;0),'Raw Data'!L42,40),IF('Raw Data'!L42="","",40))</f>
        <v>25.960106796794214</v>
      </c>
      <c r="G105" s="19">
        <f>IF(SUM('Raw Data'!$L$2:$L$97)&gt;10,IF(AND(ISNUMBER('Raw Data'!L43),'Raw Data'!L43&lt;40,'Raw Data'!L43&gt;0),'Raw Data'!L43,40),IF('Raw Data'!L43="","",40))</f>
        <v>35.867694084281659</v>
      </c>
      <c r="H105" s="19">
        <f>IF(SUM('Raw Data'!$L$2:$L$97)&gt;10,IF(AND(ISNUMBER('Raw Data'!L44),'Raw Data'!L44&lt;40,'Raw Data'!L44&gt;0),'Raw Data'!L44,40),IF('Raw Data'!L44="","",40))</f>
        <v>26.794137037228047</v>
      </c>
      <c r="I105" s="19">
        <f>IF(SUM('Raw Data'!$L$2:$L$97)&gt;10,IF(AND(ISNUMBER('Raw Data'!L45),'Raw Data'!L45&lt;40,'Raw Data'!L45&gt;0),'Raw Data'!L45,40),IF('Raw Data'!L45="","",40))</f>
        <v>28.42195186546407</v>
      </c>
      <c r="J105" s="19">
        <f>IF(SUM('Raw Data'!$L$2:$L$97)&gt;10,IF(AND(ISNUMBER('Raw Data'!L46),'Raw Data'!L46&lt;40,'Raw Data'!L46&gt;0),'Raw Data'!L46,40),IF('Raw Data'!L46="","",40))</f>
        <v>30.309671773144885</v>
      </c>
      <c r="K105" s="19">
        <f>IF(SUM('Raw Data'!$L$2:$L$97)&gt;10,IF(AND(ISNUMBER('Raw Data'!L47),'Raw Data'!L47&lt;40,'Raw Data'!L47&gt;0),'Raw Data'!L47,40),IF('Raw Data'!L47="","",40))</f>
        <v>26.701786839613398</v>
      </c>
      <c r="L105" s="19">
        <f>IF(SUM('Raw Data'!$L$2:$L$97)&gt;10,IF(AND(ISNUMBER('Raw Data'!L48),'Raw Data'!L48&lt;40,'Raw Data'!L48&gt;0),'Raw Data'!L48,40),IF('Raw Data'!L48="","",40))</f>
        <v>26.132295730383401</v>
      </c>
      <c r="M105" s="19">
        <f>IF(SUM('Raw Data'!$L$2:$L$97)&gt;10,IF(AND(ISNUMBER('Raw Data'!L49),'Raw Data'!L49&lt;40,'Raw Data'!L49&gt;0),'Raw Data'!L49,40),IF('Raw Data'!L49="","",40))</f>
        <v>34.566125278769292</v>
      </c>
    </row>
    <row r="106" spans="1:13" ht="15" customHeight="1" x14ac:dyDescent="0.25">
      <c r="A106" s="18" t="s">
        <v>29</v>
      </c>
      <c r="B106" s="19">
        <f>IF(SUM('Raw Data'!$L$2:$L$97)&gt;10,IF(AND(ISNUMBER('Raw Data'!L50),'Raw Data'!L50&lt;40,'Raw Data'!L50&gt;0),'Raw Data'!L50,40),IF('Raw Data'!L50="","",40))</f>
        <v>25.069287861316198</v>
      </c>
      <c r="C106" s="19">
        <f>IF(SUM('Raw Data'!$L$2:$L$97)&gt;10,IF(AND(ISNUMBER('Raw Data'!L51),'Raw Data'!L51&lt;40,'Raw Data'!L51&gt;0),'Raw Data'!L51,40),IF('Raw Data'!L51="","",40))</f>
        <v>25.271716430457417</v>
      </c>
      <c r="D106" s="19">
        <f>IF(SUM('Raw Data'!$L$2:$L$97)&gt;10,IF(AND(ISNUMBER('Raw Data'!L52),'Raw Data'!L52&lt;40,'Raw Data'!L52&gt;0),'Raw Data'!L52,40),IF('Raw Data'!L52="","",40))</f>
        <v>29.278826079751564</v>
      </c>
      <c r="E106" s="19">
        <f>IF(SUM('Raw Data'!$L$2:$L$97)&gt;10,IF(AND(ISNUMBER('Raw Data'!L53),'Raw Data'!L53&lt;40,'Raw Data'!L53&gt;0),'Raw Data'!L53,40),IF('Raw Data'!L53="","",40))</f>
        <v>26.518696555007363</v>
      </c>
      <c r="F106" s="19">
        <f>IF(SUM('Raw Data'!$L$2:$L$97)&gt;10,IF(AND(ISNUMBER('Raw Data'!L54),'Raw Data'!L54&lt;40,'Raw Data'!L54&gt;0),'Raw Data'!L54,40),IF('Raw Data'!L54="","",40))</f>
        <v>26.341685297111578</v>
      </c>
      <c r="G106" s="19">
        <f>IF(SUM('Raw Data'!$L$2:$L$97)&gt;10,IF(AND(ISNUMBER('Raw Data'!L55),'Raw Data'!L55&lt;40,'Raw Data'!L55&gt;0),'Raw Data'!L55,40),IF('Raw Data'!L55="","",40))</f>
        <v>33.597845063745538</v>
      </c>
      <c r="H106" s="19">
        <f>IF(SUM('Raw Data'!$L$2:$L$97)&gt;10,IF(AND(ISNUMBER('Raw Data'!L56),'Raw Data'!L56&lt;40,'Raw Data'!L56&gt;0),'Raw Data'!L56,40),IF('Raw Data'!L56="","",40))</f>
        <v>28.064448314410335</v>
      </c>
      <c r="I106" s="19">
        <f>IF(SUM('Raw Data'!$L$2:$L$97)&gt;10,IF(AND(ISNUMBER('Raw Data'!L57),'Raw Data'!L57&lt;40,'Raw Data'!L57&gt;0),'Raw Data'!L57,40),IF('Raw Data'!L57="","",40))</f>
        <v>27.92528253388376</v>
      </c>
      <c r="J106" s="19">
        <f>IF(SUM('Raw Data'!$L$2:$L$97)&gt;10,IF(AND(ISNUMBER('Raw Data'!L58),'Raw Data'!L58&lt;40,'Raw Data'!L58&gt;0),'Raw Data'!L58,40),IF('Raw Data'!L58="","",40))</f>
        <v>32.441898174925939</v>
      </c>
      <c r="K106" s="19">
        <f>IF(SUM('Raw Data'!$L$2:$L$97)&gt;10,IF(AND(ISNUMBER('Raw Data'!L59),'Raw Data'!L59&lt;40,'Raw Data'!L59&gt;0),'Raw Data'!L59,40),IF('Raw Data'!L59="","",40))</f>
        <v>27.398798722780391</v>
      </c>
      <c r="L106" s="19">
        <f>IF(SUM('Raw Data'!$L$2:$L$97)&gt;10,IF(AND(ISNUMBER('Raw Data'!L60),'Raw Data'!L60&lt;40,'Raw Data'!L60&gt;0),'Raw Data'!L60,40),IF('Raw Data'!L60="","",40))</f>
        <v>25.422768152370622</v>
      </c>
      <c r="M106" s="19">
        <f>IF(SUM('Raw Data'!$L$2:$L$97)&gt;10,IF(AND(ISNUMBER('Raw Data'!L61),'Raw Data'!L61&lt;40,'Raw Data'!L61&gt;0),'Raw Data'!L61,40),IF('Raw Data'!L61="","",40))</f>
        <v>33.325264075223529</v>
      </c>
    </row>
    <row r="107" spans="1:13" ht="15" customHeight="1" x14ac:dyDescent="0.25">
      <c r="A107" s="18" t="s">
        <v>30</v>
      </c>
      <c r="B107" s="19">
        <f>IF(SUM('Raw Data'!$L$2:$L$97)&gt;10,IF(AND(ISNUMBER('Raw Data'!L62),'Raw Data'!L62&lt;40,'Raw Data'!L62&gt;0),'Raw Data'!L62,40),IF('Raw Data'!L62="","",40))</f>
        <v>28.366327055530157</v>
      </c>
      <c r="C107" s="19">
        <f>IF(SUM('Raw Data'!$L$2:$L$97)&gt;10,IF(AND(ISNUMBER('Raw Data'!L63),'Raw Data'!L63&lt;40,'Raw Data'!L63&gt;0),'Raw Data'!L63,40),IF('Raw Data'!L63="","",40))</f>
        <v>27.760645638050878</v>
      </c>
      <c r="D107" s="19">
        <f>IF(SUM('Raw Data'!$L$2:$L$97)&gt;10,IF(AND(ISNUMBER('Raw Data'!L64),'Raw Data'!L64&lt;40,'Raw Data'!L64&gt;0),'Raw Data'!L64,40),IF('Raw Data'!L64="","",40))</f>
        <v>31.733016325064707</v>
      </c>
      <c r="E107" s="19">
        <f>IF(SUM('Raw Data'!$L$2:$L$97)&gt;10,IF(AND(ISNUMBER('Raw Data'!L65),'Raw Data'!L65&lt;40,'Raw Data'!L65&gt;0),'Raw Data'!L65,40),IF('Raw Data'!L65="","",40))</f>
        <v>28.301093690610006</v>
      </c>
      <c r="F107" s="19">
        <f>IF(SUM('Raw Data'!$L$2:$L$97)&gt;10,IF(AND(ISNUMBER('Raw Data'!L66),'Raw Data'!L66&lt;40,'Raw Data'!L66&gt;0),'Raw Data'!L66,40),IF('Raw Data'!L66="","",40))</f>
        <v>25.872747081370342</v>
      </c>
      <c r="G107" s="19">
        <f>IF(SUM('Raw Data'!$L$2:$L$97)&gt;10,IF(AND(ISNUMBER('Raw Data'!L67),'Raw Data'!L67&lt;40,'Raw Data'!L67&gt;0),'Raw Data'!L67,40),IF('Raw Data'!L67="","",40))</f>
        <v>34.195884538161529</v>
      </c>
      <c r="H107" s="19">
        <f>IF(SUM('Raw Data'!$L$2:$L$97)&gt;10,IF(AND(ISNUMBER('Raw Data'!L68),'Raw Data'!L68&lt;40,'Raw Data'!L68&gt;0),'Raw Data'!L68,40),IF('Raw Data'!L68="","",40))</f>
        <v>26.562754374264678</v>
      </c>
      <c r="I107" s="19">
        <f>IF(SUM('Raw Data'!$L$2:$L$97)&gt;10,IF(AND(ISNUMBER('Raw Data'!L69),'Raw Data'!L69&lt;40,'Raw Data'!L69&gt;0),'Raw Data'!L69,40),IF('Raw Data'!L69="","",40))</f>
        <v>25.442714366477567</v>
      </c>
      <c r="J107" s="19">
        <f>IF(SUM('Raw Data'!$L$2:$L$97)&gt;10,IF(AND(ISNUMBER('Raw Data'!L70),'Raw Data'!L70&lt;40,'Raw Data'!L70&gt;0),'Raw Data'!L70,40),IF('Raw Data'!L70="","",40))</f>
        <v>30.356191819543071</v>
      </c>
      <c r="K107" s="19">
        <f>IF(SUM('Raw Data'!$L$2:$L$97)&gt;10,IF(AND(ISNUMBER('Raw Data'!L71),'Raw Data'!L71&lt;40,'Raw Data'!L71&gt;0),'Raw Data'!L71,40),IF('Raw Data'!L71="","",40))</f>
        <v>26.80293345418346</v>
      </c>
      <c r="L107" s="19">
        <f>IF(SUM('Raw Data'!$L$2:$L$97)&gt;10,IF(AND(ISNUMBER('Raw Data'!L72),'Raw Data'!L72&lt;40,'Raw Data'!L72&gt;0),'Raw Data'!L72,40),IF('Raw Data'!L72="","",40))</f>
        <v>28.869166153353579</v>
      </c>
      <c r="M107" s="19">
        <f>IF(SUM('Raw Data'!$L$2:$L$97)&gt;10,IF(AND(ISNUMBER('Raw Data'!L73),'Raw Data'!L73&lt;40,'Raw Data'!L73&gt;0),'Raw Data'!L73,40),IF('Raw Data'!L73="","",40))</f>
        <v>35.450344592552931</v>
      </c>
    </row>
    <row r="108" spans="1:13" ht="15" customHeight="1" x14ac:dyDescent="0.25">
      <c r="A108" s="18" t="s">
        <v>31</v>
      </c>
      <c r="B108" s="19">
        <f>IF(SUM('Raw Data'!$L$2:$L$97)&gt;10,IF(AND(ISNUMBER('Raw Data'!L74),'Raw Data'!L74&lt;40,'Raw Data'!L74&gt;0),'Raw Data'!L74,40),IF('Raw Data'!L74="","",40))</f>
        <v>27.776710001403554</v>
      </c>
      <c r="C108" s="19">
        <f>IF(SUM('Raw Data'!$L$2:$L$97)&gt;10,IF(AND(ISNUMBER('Raw Data'!L75),'Raw Data'!L75&lt;40,'Raw Data'!L75&gt;0),'Raw Data'!L75,40),IF('Raw Data'!L75="","",40))</f>
        <v>28.149131646122928</v>
      </c>
      <c r="D108" s="19">
        <f>IF(SUM('Raw Data'!$L$2:$L$97)&gt;10,IF(AND(ISNUMBER('Raw Data'!L76),'Raw Data'!L76&lt;40,'Raw Data'!L76&gt;0),'Raw Data'!L76,40),IF('Raw Data'!L76="","",40))</f>
        <v>31.562522679973032</v>
      </c>
      <c r="E108" s="19">
        <f>IF(SUM('Raw Data'!$L$2:$L$97)&gt;10,IF(AND(ISNUMBER('Raw Data'!L77),'Raw Data'!L77&lt;40,'Raw Data'!L77&gt;0),'Raw Data'!L77,40),IF('Raw Data'!L77="","",40))</f>
        <v>28.781487332340408</v>
      </c>
      <c r="F108" s="19">
        <f>IF(SUM('Raw Data'!$L$2:$L$97)&gt;10,IF(AND(ISNUMBER('Raw Data'!L78),'Raw Data'!L78&lt;40,'Raw Data'!L78&gt;0),'Raw Data'!L78,40),IF('Raw Data'!L78="","",40))</f>
        <v>28.88280197430004</v>
      </c>
      <c r="G108" s="19">
        <f>IF(SUM('Raw Data'!$L$2:$L$97)&gt;10,IF(AND(ISNUMBER('Raw Data'!L79),'Raw Data'!L79&lt;40,'Raw Data'!L79&gt;0),'Raw Data'!L79,40),IF('Raw Data'!L79="","",40))</f>
        <v>33.934137893714876</v>
      </c>
      <c r="H108" s="19">
        <f>IF(SUM('Raw Data'!$L$2:$L$97)&gt;10,IF(AND(ISNUMBER('Raw Data'!L80),'Raw Data'!L80&lt;40,'Raw Data'!L80&gt;0),'Raw Data'!L80,40),IF('Raw Data'!L80="","",40))</f>
        <v>26.001366161898396</v>
      </c>
      <c r="I108" s="19">
        <f>IF(SUM('Raw Data'!$L$2:$L$97)&gt;10,IF(AND(ISNUMBER('Raw Data'!L81),'Raw Data'!L81&lt;40,'Raw Data'!L81&gt;0),'Raw Data'!L81,40),IF('Raw Data'!L81="","",40))</f>
        <v>26.815168785324797</v>
      </c>
      <c r="J108" s="19">
        <f>IF(SUM('Raw Data'!$L$2:$L$97)&gt;10,IF(AND(ISNUMBER('Raw Data'!L82),'Raw Data'!L82&lt;40,'Raw Data'!L82&gt;0),'Raw Data'!L82,40),IF('Raw Data'!L82="","",40))</f>
        <v>29.040007908036785</v>
      </c>
      <c r="K108" s="19">
        <f>IF(SUM('Raw Data'!$L$2:$L$97)&gt;10,IF(AND(ISNUMBER('Raw Data'!L83),'Raw Data'!L83&lt;40,'Raw Data'!L83&gt;0),'Raw Data'!L83,40),IF('Raw Data'!L83="","",40))</f>
        <v>27.300104662135791</v>
      </c>
      <c r="L108" s="19">
        <f>IF(SUM('Raw Data'!$L$2:$L$97)&gt;10,IF(AND(ISNUMBER('Raw Data'!L84),'Raw Data'!L84&lt;40,'Raw Data'!L84&gt;0),'Raw Data'!L84,40),IF('Raw Data'!L84="","",40))</f>
        <v>28.970991967003851</v>
      </c>
      <c r="M108" s="19">
        <f>IF(SUM('Raw Data'!$L$2:$L$97)&gt;10,IF(AND(ISNUMBER('Raw Data'!L85),'Raw Data'!L85&lt;40,'Raw Data'!L85&gt;0),'Raw Data'!L85,40),IF('Raw Data'!L85="","",40))</f>
        <v>34.61146722977989</v>
      </c>
    </row>
    <row r="109" spans="1:13" ht="15" customHeight="1" x14ac:dyDescent="0.25">
      <c r="A109" s="18" t="s">
        <v>32</v>
      </c>
      <c r="B109" s="19">
        <f>IF(SUM('Raw Data'!$L$2:$L$97)&gt;10,IF(AND(ISNUMBER('Raw Data'!L86),'Raw Data'!L86&lt;40,'Raw Data'!L86&gt;0),'Raw Data'!L86,40),IF('Raw Data'!L86="","",40))</f>
        <v>21.284697878972505</v>
      </c>
      <c r="C109" s="19">
        <f>IF(SUM('Raw Data'!$L$2:$L$97)&gt;10,IF(AND(ISNUMBER('Raw Data'!L87),'Raw Data'!L87&lt;40,'Raw Data'!L87&gt;0),'Raw Data'!L87,40),IF('Raw Data'!L87="","",40))</f>
        <v>22.664693511686917</v>
      </c>
      <c r="D109" s="19">
        <f>IF(SUM('Raw Data'!$L$2:$L$97)&gt;10,IF(AND(ISNUMBER('Raw Data'!L88),'Raw Data'!L88&lt;40,'Raw Data'!L88&gt;0),'Raw Data'!L88,40),IF('Raw Data'!L88="","",40))</f>
        <v>21.139081776967085</v>
      </c>
      <c r="E109" s="19">
        <f>IF(SUM('Raw Data'!$L$2:$L$97)&gt;10,IF(AND(ISNUMBER('Raw Data'!L89),'Raw Data'!L89&lt;40,'Raw Data'!L89&gt;0),'Raw Data'!L89,40),IF('Raw Data'!L89="","",40))</f>
        <v>20.338016723219514</v>
      </c>
      <c r="F109" s="19">
        <f>IF(SUM('Raw Data'!$L$2:$L$97)&gt;10,IF(AND(ISNUMBER('Raw Data'!L90),'Raw Data'!L90&lt;40,'Raw Data'!L90&gt;0),'Raw Data'!L90,40),IF('Raw Data'!L90="","",40))</f>
        <v>23.530759986475118</v>
      </c>
      <c r="G109" s="19">
        <f>IF(SUM('Raw Data'!$L$2:$L$97)&gt;10,IF(AND(ISNUMBER('Raw Data'!L91),'Raw Data'!L91&lt;40,'Raw Data'!L91&gt;0),'Raw Data'!L91,40),IF('Raw Data'!L91="","",40))</f>
        <v>22.3228000148255</v>
      </c>
      <c r="H109" s="19">
        <f>IF(SUM('Raw Data'!$L$2:$L$97)&gt;10,IF(AND(ISNUMBER('Raw Data'!L92),'Raw Data'!L92&lt;40,'Raw Data'!L92&gt;0),'Raw Data'!L92,40),IF('Raw Data'!L92="","",40))</f>
        <v>22.265191174609082</v>
      </c>
      <c r="I109" s="19">
        <f>IF(SUM('Raw Data'!$L$2:$L$97)&gt;10,IF(AND(ISNUMBER('Raw Data'!L93),'Raw Data'!L93&lt;40,'Raw Data'!L93&gt;0),'Raw Data'!L93,40),IF('Raw Data'!L93="","",40))</f>
        <v>21.570613874462719</v>
      </c>
      <c r="J109" s="19">
        <f>IF(SUM('Raw Data'!$L$2:$L$97)&gt;10,IF(AND(ISNUMBER('Raw Data'!L94),'Raw Data'!L94&lt;40,'Raw Data'!L94&gt;0),'Raw Data'!L94,40),IF('Raw Data'!L94="","",40))</f>
        <v>22.39796276739829</v>
      </c>
      <c r="K109" s="19">
        <f>IF(SUM('Raw Data'!$L$2:$L$97)&gt;10,IF(AND(ISNUMBER('Raw Data'!L95),'Raw Data'!L95&lt;40,'Raw Data'!L95&gt;0),'Raw Data'!L95,40),IF('Raw Data'!L95="","",40))</f>
        <v>20.699345523228491</v>
      </c>
      <c r="L109" s="19">
        <f>IF(SUM('Raw Data'!$L$2:$L$97)&gt;10,IF(AND(ISNUMBER('Raw Data'!L96),'Raw Data'!L96&lt;40,'Raw Data'!L96&gt;0),'Raw Data'!L96,40),IF('Raw Data'!L96="","",40))</f>
        <v>23.404661550119762</v>
      </c>
      <c r="M109" s="19">
        <f>IF(SUM('Raw Data'!$L$2:$L$97)&gt;10,IF(AND(ISNUMBER('Raw Data'!L97),'Raw Data'!L97&lt;40,'Raw Data'!L97&gt;0),'Raw Data'!L97,40),IF('Raw Data'!L97="","",40))</f>
        <v>20.547741748476284</v>
      </c>
    </row>
    <row r="110" spans="1:13" ht="15" customHeight="1" x14ac:dyDescent="0.25">
      <c r="A110" s="18"/>
      <c r="B110" s="20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 ht="15" customHeight="1" x14ac:dyDescent="0.25">
      <c r="A111" s="17" t="s">
        <v>34</v>
      </c>
      <c r="B111" s="4" t="s">
        <v>278</v>
      </c>
      <c r="C111" s="4" t="s">
        <v>279</v>
      </c>
      <c r="D111" s="4" t="s">
        <v>280</v>
      </c>
      <c r="E111" s="4" t="s">
        <v>281</v>
      </c>
      <c r="F111" s="4" t="s">
        <v>282</v>
      </c>
      <c r="G111" s="4" t="s">
        <v>283</v>
      </c>
      <c r="H111" s="4" t="s">
        <v>284</v>
      </c>
      <c r="I111" s="4" t="s">
        <v>285</v>
      </c>
      <c r="J111" s="4" t="s">
        <v>286</v>
      </c>
      <c r="K111" s="4" t="s">
        <v>287</v>
      </c>
      <c r="L111" s="4" t="s">
        <v>288</v>
      </c>
      <c r="M111" s="4" t="s">
        <v>289</v>
      </c>
    </row>
    <row r="112" spans="1:13" ht="15" customHeight="1" x14ac:dyDescent="0.25">
      <c r="A112" s="18" t="s">
        <v>24</v>
      </c>
      <c r="B112" s="19">
        <f>IF(SUM('Raw Data'!$M$2:$M$97)&gt;10,IF(AND(ISNUMBER('Raw Data'!M2),'Raw Data'!M2&lt;40,'Raw Data'!M2&gt;0),'Raw Data'!M2,40),IF('Raw Data'!M2="","",40))</f>
        <v>27.740484716003031</v>
      </c>
      <c r="C112" s="19">
        <f>IF(SUM('Raw Data'!$M$2:$M$97)&gt;10,IF(AND(ISNUMBER('Raw Data'!M3),'Raw Data'!M3&lt;40,'Raw Data'!M3&gt;0),'Raw Data'!M3,40),IF('Raw Data'!M3="","",40))</f>
        <v>25.095077204829867</v>
      </c>
      <c r="D112" s="19">
        <f>IF(SUM('Raw Data'!$M$2:$M$97)&gt;10,IF(AND(ISNUMBER('Raw Data'!M4),'Raw Data'!M4&lt;40,'Raw Data'!M4&gt;0),'Raw Data'!M4,40),IF('Raw Data'!M4="","",40))</f>
        <v>29.738043147084777</v>
      </c>
      <c r="E112" s="19">
        <f>IF(SUM('Raw Data'!$M$2:$M$97)&gt;10,IF(AND(ISNUMBER('Raw Data'!M5),'Raw Data'!M5&lt;40,'Raw Data'!M5&gt;0),'Raw Data'!M5,40),IF('Raw Data'!M5="","",40))</f>
        <v>27.717754860651318</v>
      </c>
      <c r="F112" s="19">
        <f>IF(SUM('Raw Data'!$M$2:$M$97)&gt;10,IF(AND(ISNUMBER('Raw Data'!M6),'Raw Data'!M6&lt;40,'Raw Data'!M6&gt;0),'Raw Data'!M6,40),IF('Raw Data'!M6="","",40))</f>
        <v>25.693158866529927</v>
      </c>
      <c r="G112" s="19">
        <f>IF(SUM('Raw Data'!$M$2:$M$97)&gt;10,IF(AND(ISNUMBER('Raw Data'!M7),'Raw Data'!M7&lt;40,'Raw Data'!M7&gt;0),'Raw Data'!M7,40),IF('Raw Data'!M7="","",40))</f>
        <v>33.361322606512587</v>
      </c>
      <c r="H112" s="19">
        <f>IF(SUM('Raw Data'!$M$2:$M$97)&gt;10,IF(AND(ISNUMBER('Raw Data'!M8),'Raw Data'!M8&lt;40,'Raw Data'!M8&gt;0),'Raw Data'!M8,40),IF('Raw Data'!M8="","",40))</f>
        <v>27.034107690155171</v>
      </c>
      <c r="I112" s="19">
        <f>IF(SUM('Raw Data'!$M$2:$M$97)&gt;10,IF(AND(ISNUMBER('Raw Data'!M9),'Raw Data'!M9&lt;40,'Raw Data'!M9&gt;0),'Raw Data'!M9,40),IF('Raw Data'!M9="","",40))</f>
        <v>28.487890625786562</v>
      </c>
      <c r="J112" s="19">
        <f>IF(SUM('Raw Data'!$M$2:$M$97)&gt;10,IF(AND(ISNUMBER('Raw Data'!M10),'Raw Data'!M10&lt;40,'Raw Data'!M10&gt;0),'Raw Data'!M10,40),IF('Raw Data'!M10="","",40))</f>
        <v>32.613808486856776</v>
      </c>
      <c r="K112" s="19">
        <f>IF(SUM('Raw Data'!$M$2:$M$97)&gt;10,IF(AND(ISNUMBER('Raw Data'!M11),'Raw Data'!M11&lt;40,'Raw Data'!M11&gt;0),'Raw Data'!M11,40),IF('Raw Data'!M11="","",40))</f>
        <v>28.435170654500517</v>
      </c>
      <c r="L112" s="19">
        <f>IF(SUM('Raw Data'!$M$2:$M$97)&gt;10,IF(AND(ISNUMBER('Raw Data'!M12),'Raw Data'!M12&lt;40,'Raw Data'!M12&gt;0),'Raw Data'!M12,40),IF('Raw Data'!M12="","",40))</f>
        <v>26.465631609239153</v>
      </c>
      <c r="M112" s="19">
        <f>IF(SUM('Raw Data'!$M$2:$M$97)&gt;10,IF(AND(ISNUMBER('Raw Data'!M13),'Raw Data'!M13&lt;40,'Raw Data'!M13&gt;0),'Raw Data'!M13,40),IF('Raw Data'!M13="","",40))</f>
        <v>35.636230699747308</v>
      </c>
    </row>
    <row r="113" spans="1:13" ht="15" customHeight="1" x14ac:dyDescent="0.25">
      <c r="A113" s="18" t="s">
        <v>26</v>
      </c>
      <c r="B113" s="19">
        <f>IF(SUM('Raw Data'!$M$2:$M$97)&gt;10,IF(AND(ISNUMBER('Raw Data'!M14),'Raw Data'!M14&lt;40,'Raw Data'!M14&gt;0),'Raw Data'!M14,40),IF('Raw Data'!M14="","",40))</f>
        <v>25.202004212856458</v>
      </c>
      <c r="C113" s="19">
        <f>IF(SUM('Raw Data'!$M$2:$M$97)&gt;10,IF(AND(ISNUMBER('Raw Data'!M15),'Raw Data'!M15&lt;40,'Raw Data'!M15&gt;0),'Raw Data'!M15,40),IF('Raw Data'!M15="","",40))</f>
        <v>26.306198588349623</v>
      </c>
      <c r="D113" s="19">
        <f>IF(SUM('Raw Data'!$M$2:$M$97)&gt;10,IF(AND(ISNUMBER('Raw Data'!M16),'Raw Data'!M16&lt;40,'Raw Data'!M16&gt;0),'Raw Data'!M16,40),IF('Raw Data'!M16="","",40))</f>
        <v>31.164311376408971</v>
      </c>
      <c r="E113" s="19">
        <f>IF(SUM('Raw Data'!$M$2:$M$97)&gt;10,IF(AND(ISNUMBER('Raw Data'!M17),'Raw Data'!M17&lt;40,'Raw Data'!M17&gt;0),'Raw Data'!M17,40),IF('Raw Data'!M17="","",40))</f>
        <v>26.825999390282909</v>
      </c>
      <c r="F113" s="19">
        <f>IF(SUM('Raw Data'!$M$2:$M$97)&gt;10,IF(AND(ISNUMBER('Raw Data'!M18),'Raw Data'!M18&lt;40,'Raw Data'!M18&gt;0),'Raw Data'!M18,40),IF('Raw Data'!M18="","",40))</f>
        <v>25.788405927394145</v>
      </c>
      <c r="G113" s="19">
        <f>IF(SUM('Raw Data'!$M$2:$M$97)&gt;10,IF(AND(ISNUMBER('Raw Data'!M19),'Raw Data'!M19&lt;40,'Raw Data'!M19&gt;0),'Raw Data'!M19,40),IF('Raw Data'!M19="","",40))</f>
        <v>35.594399664840559</v>
      </c>
      <c r="H113" s="19">
        <f>IF(SUM('Raw Data'!$M$2:$M$97)&gt;10,IF(AND(ISNUMBER('Raw Data'!M20),'Raw Data'!M20&lt;40,'Raw Data'!M20&gt;0),'Raw Data'!M20,40),IF('Raw Data'!M20="","",40))</f>
        <v>26.984033591469988</v>
      </c>
      <c r="I113" s="19">
        <f>IF(SUM('Raw Data'!$M$2:$M$97)&gt;10,IF(AND(ISNUMBER('Raw Data'!M21),'Raw Data'!M21&lt;40,'Raw Data'!M21&gt;0),'Raw Data'!M21,40),IF('Raw Data'!M21="","",40))</f>
        <v>25.566285298565575</v>
      </c>
      <c r="J113" s="19">
        <f>IF(SUM('Raw Data'!$M$2:$M$97)&gt;10,IF(AND(ISNUMBER('Raw Data'!M22),'Raw Data'!M22&lt;40,'Raw Data'!M22&gt;0),'Raw Data'!M22,40),IF('Raw Data'!M22="","",40))</f>
        <v>32.898493641331754</v>
      </c>
      <c r="K113" s="19">
        <f>IF(SUM('Raw Data'!$M$2:$M$97)&gt;10,IF(AND(ISNUMBER('Raw Data'!M23),'Raw Data'!M23&lt;40,'Raw Data'!M23&gt;0),'Raw Data'!M23,40),IF('Raw Data'!M23="","",40))</f>
        <v>27.131027635489566</v>
      </c>
      <c r="L113" s="19">
        <f>IF(SUM('Raw Data'!$M$2:$M$97)&gt;10,IF(AND(ISNUMBER('Raw Data'!M24),'Raw Data'!M24&lt;40,'Raw Data'!M24&gt;0),'Raw Data'!M24,40),IF('Raw Data'!M24="","",40))</f>
        <v>28.306553272421766</v>
      </c>
      <c r="M113" s="19">
        <f>IF(SUM('Raw Data'!$M$2:$M$97)&gt;10,IF(AND(ISNUMBER('Raw Data'!M25),'Raw Data'!M25&lt;40,'Raw Data'!M25&gt;0),'Raw Data'!M25,40),IF('Raw Data'!M25="","",40))</f>
        <v>33.825601446737984</v>
      </c>
    </row>
    <row r="114" spans="1:13" ht="15" customHeight="1" x14ac:dyDescent="0.25">
      <c r="A114" s="18" t="s">
        <v>27</v>
      </c>
      <c r="B114" s="19">
        <f>IF(SUM('Raw Data'!$M$2:$M$97)&gt;10,IF(AND(ISNUMBER('Raw Data'!M26),'Raw Data'!M26&lt;40,'Raw Data'!M26&gt;0),'Raw Data'!M26,40),IF('Raw Data'!M26="","",40))</f>
        <v>26.252271420649357</v>
      </c>
      <c r="C114" s="19">
        <f>IF(SUM('Raw Data'!$M$2:$M$97)&gt;10,IF(AND(ISNUMBER('Raw Data'!M27),'Raw Data'!M27&lt;40,'Raw Data'!M27&gt;0),'Raw Data'!M27,40),IF('Raw Data'!M27="","",40))</f>
        <v>28.425119003565541</v>
      </c>
      <c r="D114" s="19">
        <f>IF(SUM('Raw Data'!$M$2:$M$97)&gt;10,IF(AND(ISNUMBER('Raw Data'!M28),'Raw Data'!M28&lt;40,'Raw Data'!M28&gt;0),'Raw Data'!M28,40),IF('Raw Data'!M28="","",40))</f>
        <v>30.358018444131392</v>
      </c>
      <c r="E114" s="19">
        <f>IF(SUM('Raw Data'!$M$2:$M$97)&gt;10,IF(AND(ISNUMBER('Raw Data'!M29),'Raw Data'!M29&lt;40,'Raw Data'!M29&gt;0),'Raw Data'!M29,40),IF('Raw Data'!M29="","",40))</f>
        <v>26.255501360623374</v>
      </c>
      <c r="F114" s="19">
        <f>IF(SUM('Raw Data'!$M$2:$M$97)&gt;10,IF(AND(ISNUMBER('Raw Data'!M30),'Raw Data'!M30&lt;40,'Raw Data'!M30&gt;0),'Raw Data'!M30,40),IF('Raw Data'!M30="","",40))</f>
        <v>26.732037365571173</v>
      </c>
      <c r="G114" s="19">
        <f>IF(SUM('Raw Data'!$M$2:$M$97)&gt;10,IF(AND(ISNUMBER('Raw Data'!M31),'Raw Data'!M31&lt;40,'Raw Data'!M31&gt;0),'Raw Data'!M31,40),IF('Raw Data'!M31="","",40))</f>
        <v>34.511984380377157</v>
      </c>
      <c r="H114" s="19">
        <f>IF(SUM('Raw Data'!$M$2:$M$97)&gt;10,IF(AND(ISNUMBER('Raw Data'!M32),'Raw Data'!M32&lt;40,'Raw Data'!M32&gt;0),'Raw Data'!M32,40),IF('Raw Data'!M32="","",40))</f>
        <v>26.588446793778353</v>
      </c>
      <c r="I114" s="19">
        <f>IF(SUM('Raw Data'!$M$2:$M$97)&gt;10,IF(AND(ISNUMBER('Raw Data'!M33),'Raw Data'!M33&lt;40,'Raw Data'!M33&gt;0),'Raw Data'!M33,40),IF('Raw Data'!M33="","",40))</f>
        <v>25.732248911903884</v>
      </c>
      <c r="J114" s="19">
        <f>IF(SUM('Raw Data'!$M$2:$M$97)&gt;10,IF(AND(ISNUMBER('Raw Data'!M34),'Raw Data'!M34&lt;40,'Raw Data'!M34&gt;0),'Raw Data'!M34,40),IF('Raw Data'!M34="","",40))</f>
        <v>29.929725643427943</v>
      </c>
      <c r="K114" s="19">
        <f>IF(SUM('Raw Data'!$M$2:$M$97)&gt;10,IF(AND(ISNUMBER('Raw Data'!M35),'Raw Data'!M35&lt;40,'Raw Data'!M35&gt;0),'Raw Data'!M35,40),IF('Raw Data'!M35="","",40))</f>
        <v>25.634546662866441</v>
      </c>
      <c r="L114" s="19">
        <f>IF(SUM('Raw Data'!$M$2:$M$97)&gt;10,IF(AND(ISNUMBER('Raw Data'!M36),'Raw Data'!M36&lt;40,'Raw Data'!M36&gt;0),'Raw Data'!M36,40),IF('Raw Data'!M36="","",40))</f>
        <v>25.171786737438115</v>
      </c>
      <c r="M114" s="19">
        <f>IF(SUM('Raw Data'!$M$2:$M$97)&gt;10,IF(AND(ISNUMBER('Raw Data'!M37),'Raw Data'!M37&lt;40,'Raw Data'!M37&gt;0),'Raw Data'!M37,40),IF('Raw Data'!M37="","",40))</f>
        <v>34.093969970432411</v>
      </c>
    </row>
    <row r="115" spans="1:13" ht="15" customHeight="1" x14ac:dyDescent="0.25">
      <c r="A115" s="18" t="s">
        <v>28</v>
      </c>
      <c r="B115" s="19">
        <f>IF(SUM('Raw Data'!$M$2:$M$97)&gt;10,IF(AND(ISNUMBER('Raw Data'!M38),'Raw Data'!M38&lt;40,'Raw Data'!M38&gt;0),'Raw Data'!M38,40),IF('Raw Data'!M38="","",40))</f>
        <v>28.027935035583514</v>
      </c>
      <c r="C115" s="19">
        <f>IF(SUM('Raw Data'!$M$2:$M$97)&gt;10,IF(AND(ISNUMBER('Raw Data'!M39),'Raw Data'!M39&lt;40,'Raw Data'!M39&gt;0),'Raw Data'!M39,40),IF('Raw Data'!M39="","",40))</f>
        <v>28.232926445948607</v>
      </c>
      <c r="D115" s="19">
        <f>IF(SUM('Raw Data'!$M$2:$M$97)&gt;10,IF(AND(ISNUMBER('Raw Data'!M40),'Raw Data'!M40&lt;40,'Raw Data'!M40&gt;0),'Raw Data'!M40,40),IF('Raw Data'!M40="","",40))</f>
        <v>30.903599556172981</v>
      </c>
      <c r="E115" s="19">
        <f>IF(SUM('Raw Data'!$M$2:$M$97)&gt;10,IF(AND(ISNUMBER('Raw Data'!M41),'Raw Data'!M41&lt;40,'Raw Data'!M41&gt;0),'Raw Data'!M41,40),IF('Raw Data'!M41="","",40))</f>
        <v>27.620501354500139</v>
      </c>
      <c r="F115" s="19">
        <f>IF(SUM('Raw Data'!$M$2:$M$97)&gt;10,IF(AND(ISNUMBER('Raw Data'!M42),'Raw Data'!M42&lt;40,'Raw Data'!M42&gt;0),'Raw Data'!M42,40),IF('Raw Data'!M42="","",40))</f>
        <v>25.960106796794214</v>
      </c>
      <c r="G115" s="19">
        <f>IF(SUM('Raw Data'!$M$2:$M$97)&gt;10,IF(AND(ISNUMBER('Raw Data'!M43),'Raw Data'!M43&lt;40,'Raw Data'!M43&gt;0),'Raw Data'!M43,40),IF('Raw Data'!M43="","",40))</f>
        <v>35.867694084281659</v>
      </c>
      <c r="H115" s="19">
        <f>IF(SUM('Raw Data'!$M$2:$M$97)&gt;10,IF(AND(ISNUMBER('Raw Data'!M44),'Raw Data'!M44&lt;40,'Raw Data'!M44&gt;0),'Raw Data'!M44,40),IF('Raw Data'!M44="","",40))</f>
        <v>26.794137037228047</v>
      </c>
      <c r="I115" s="19">
        <f>IF(SUM('Raw Data'!$M$2:$M$97)&gt;10,IF(AND(ISNUMBER('Raw Data'!M45),'Raw Data'!M45&lt;40,'Raw Data'!M45&gt;0),'Raw Data'!M45,40),IF('Raw Data'!M45="","",40))</f>
        <v>28.42195186546407</v>
      </c>
      <c r="J115" s="19">
        <f>IF(SUM('Raw Data'!$M$2:$M$97)&gt;10,IF(AND(ISNUMBER('Raw Data'!M46),'Raw Data'!M46&lt;40,'Raw Data'!M46&gt;0),'Raw Data'!M46,40),IF('Raw Data'!M46="","",40))</f>
        <v>30.309671773144885</v>
      </c>
      <c r="K115" s="19">
        <f>IF(SUM('Raw Data'!$M$2:$M$97)&gt;10,IF(AND(ISNUMBER('Raw Data'!M47),'Raw Data'!M47&lt;40,'Raw Data'!M47&gt;0),'Raw Data'!M47,40),IF('Raw Data'!M47="","",40))</f>
        <v>26.701786839613398</v>
      </c>
      <c r="L115" s="19">
        <f>IF(SUM('Raw Data'!$M$2:$M$97)&gt;10,IF(AND(ISNUMBER('Raw Data'!M48),'Raw Data'!M48&lt;40,'Raw Data'!M48&gt;0),'Raw Data'!M48,40),IF('Raw Data'!M48="","",40))</f>
        <v>26.132295730383401</v>
      </c>
      <c r="M115" s="19">
        <f>IF(SUM('Raw Data'!$M$2:$M$97)&gt;10,IF(AND(ISNUMBER('Raw Data'!M49),'Raw Data'!M49&lt;40,'Raw Data'!M49&gt;0),'Raw Data'!M49,40),IF('Raw Data'!M49="","",40))</f>
        <v>34.566125278769292</v>
      </c>
    </row>
    <row r="116" spans="1:13" ht="15" customHeight="1" x14ac:dyDescent="0.25">
      <c r="A116" s="18" t="s">
        <v>29</v>
      </c>
      <c r="B116" s="19">
        <f>IF(SUM('Raw Data'!$M$2:$M$97)&gt;10,IF(AND(ISNUMBER('Raw Data'!M50),'Raw Data'!M50&lt;40,'Raw Data'!M50&gt;0),'Raw Data'!M50,40),IF('Raw Data'!M50="","",40))</f>
        <v>25.069287861316198</v>
      </c>
      <c r="C116" s="19">
        <f>IF(SUM('Raw Data'!$M$2:$M$97)&gt;10,IF(AND(ISNUMBER('Raw Data'!M51),'Raw Data'!M51&lt;40,'Raw Data'!M51&gt;0),'Raw Data'!M51,40),IF('Raw Data'!M51="","",40))</f>
        <v>25.271716430457417</v>
      </c>
      <c r="D116" s="19">
        <f>IF(SUM('Raw Data'!$M$2:$M$97)&gt;10,IF(AND(ISNUMBER('Raw Data'!M52),'Raw Data'!M52&lt;40,'Raw Data'!M52&gt;0),'Raw Data'!M52,40),IF('Raw Data'!M52="","",40))</f>
        <v>29.278826079751564</v>
      </c>
      <c r="E116" s="19">
        <f>IF(SUM('Raw Data'!$M$2:$M$97)&gt;10,IF(AND(ISNUMBER('Raw Data'!M53),'Raw Data'!M53&lt;40,'Raw Data'!M53&gt;0),'Raw Data'!M53,40),IF('Raw Data'!M53="","",40))</f>
        <v>26.518696555007363</v>
      </c>
      <c r="F116" s="19">
        <f>IF(SUM('Raw Data'!$M$2:$M$97)&gt;10,IF(AND(ISNUMBER('Raw Data'!M54),'Raw Data'!M54&lt;40,'Raw Data'!M54&gt;0),'Raw Data'!M54,40),IF('Raw Data'!M54="","",40))</f>
        <v>26.341685297111578</v>
      </c>
      <c r="G116" s="19">
        <f>IF(SUM('Raw Data'!$M$2:$M$97)&gt;10,IF(AND(ISNUMBER('Raw Data'!M55),'Raw Data'!M55&lt;40,'Raw Data'!M55&gt;0),'Raw Data'!M55,40),IF('Raw Data'!M55="","",40))</f>
        <v>33.597845063745538</v>
      </c>
      <c r="H116" s="19">
        <f>IF(SUM('Raw Data'!$M$2:$M$97)&gt;10,IF(AND(ISNUMBER('Raw Data'!M56),'Raw Data'!M56&lt;40,'Raw Data'!M56&gt;0),'Raw Data'!M56,40),IF('Raw Data'!M56="","",40))</f>
        <v>28.064448314410335</v>
      </c>
      <c r="I116" s="19">
        <f>IF(SUM('Raw Data'!$M$2:$M$97)&gt;10,IF(AND(ISNUMBER('Raw Data'!M57),'Raw Data'!M57&lt;40,'Raw Data'!M57&gt;0),'Raw Data'!M57,40),IF('Raw Data'!M57="","",40))</f>
        <v>27.92528253388376</v>
      </c>
      <c r="J116" s="19">
        <f>IF(SUM('Raw Data'!$M$2:$M$97)&gt;10,IF(AND(ISNUMBER('Raw Data'!M58),'Raw Data'!M58&lt;40,'Raw Data'!M58&gt;0),'Raw Data'!M58,40),IF('Raw Data'!M58="","",40))</f>
        <v>32.441898174925939</v>
      </c>
      <c r="K116" s="19">
        <f>IF(SUM('Raw Data'!$M$2:$M$97)&gt;10,IF(AND(ISNUMBER('Raw Data'!M59),'Raw Data'!M59&lt;40,'Raw Data'!M59&gt;0),'Raw Data'!M59,40),IF('Raw Data'!M59="","",40))</f>
        <v>27.398798722780391</v>
      </c>
      <c r="L116" s="19">
        <f>IF(SUM('Raw Data'!$M$2:$M$97)&gt;10,IF(AND(ISNUMBER('Raw Data'!M60),'Raw Data'!M60&lt;40,'Raw Data'!M60&gt;0),'Raw Data'!M60,40),IF('Raw Data'!M60="","",40))</f>
        <v>25.422768152370622</v>
      </c>
      <c r="M116" s="19">
        <f>IF(SUM('Raw Data'!$M$2:$M$97)&gt;10,IF(AND(ISNUMBER('Raw Data'!M61),'Raw Data'!M61&lt;40,'Raw Data'!M61&gt;0),'Raw Data'!M61,40),IF('Raw Data'!M61="","",40))</f>
        <v>33.325264075223529</v>
      </c>
    </row>
    <row r="117" spans="1:13" ht="15" customHeight="1" x14ac:dyDescent="0.25">
      <c r="A117" s="18" t="s">
        <v>30</v>
      </c>
      <c r="B117" s="19">
        <f>IF(SUM('Raw Data'!$M$2:$M$97)&gt;10,IF(AND(ISNUMBER('Raw Data'!M62),'Raw Data'!M62&lt;40,'Raw Data'!M62&gt;0),'Raw Data'!M62,40),IF('Raw Data'!M62="","",40))</f>
        <v>28.366327055530157</v>
      </c>
      <c r="C117" s="19">
        <f>IF(SUM('Raw Data'!$M$2:$M$97)&gt;10,IF(AND(ISNUMBER('Raw Data'!M63),'Raw Data'!M63&lt;40,'Raw Data'!M63&gt;0),'Raw Data'!M63,40),IF('Raw Data'!M63="","",40))</f>
        <v>27.760645638050878</v>
      </c>
      <c r="D117" s="19">
        <f>IF(SUM('Raw Data'!$M$2:$M$97)&gt;10,IF(AND(ISNUMBER('Raw Data'!M64),'Raw Data'!M64&lt;40,'Raw Data'!M64&gt;0),'Raw Data'!M64,40),IF('Raw Data'!M64="","",40))</f>
        <v>31.733016325064707</v>
      </c>
      <c r="E117" s="19">
        <f>IF(SUM('Raw Data'!$M$2:$M$97)&gt;10,IF(AND(ISNUMBER('Raw Data'!M65),'Raw Data'!M65&lt;40,'Raw Data'!M65&gt;0),'Raw Data'!M65,40),IF('Raw Data'!M65="","",40))</f>
        <v>28.301093690610006</v>
      </c>
      <c r="F117" s="19">
        <f>IF(SUM('Raw Data'!$M$2:$M$97)&gt;10,IF(AND(ISNUMBER('Raw Data'!M66),'Raw Data'!M66&lt;40,'Raw Data'!M66&gt;0),'Raw Data'!M66,40),IF('Raw Data'!M66="","",40))</f>
        <v>25.872747081370342</v>
      </c>
      <c r="G117" s="19">
        <f>IF(SUM('Raw Data'!$M$2:$M$97)&gt;10,IF(AND(ISNUMBER('Raw Data'!M67),'Raw Data'!M67&lt;40,'Raw Data'!M67&gt;0),'Raw Data'!M67,40),IF('Raw Data'!M67="","",40))</f>
        <v>34.195884538161529</v>
      </c>
      <c r="H117" s="19">
        <f>IF(SUM('Raw Data'!$M$2:$M$97)&gt;10,IF(AND(ISNUMBER('Raw Data'!M68),'Raw Data'!M68&lt;40,'Raw Data'!M68&gt;0),'Raw Data'!M68,40),IF('Raw Data'!M68="","",40))</f>
        <v>26.562754374264678</v>
      </c>
      <c r="I117" s="19">
        <f>IF(SUM('Raw Data'!$M$2:$M$97)&gt;10,IF(AND(ISNUMBER('Raw Data'!M69),'Raw Data'!M69&lt;40,'Raw Data'!M69&gt;0),'Raw Data'!M69,40),IF('Raw Data'!M69="","",40))</f>
        <v>25.442714366477567</v>
      </c>
      <c r="J117" s="19">
        <f>IF(SUM('Raw Data'!$M$2:$M$97)&gt;10,IF(AND(ISNUMBER('Raw Data'!M70),'Raw Data'!M70&lt;40,'Raw Data'!M70&gt;0),'Raw Data'!M70,40),IF('Raw Data'!M70="","",40))</f>
        <v>30.356191819543071</v>
      </c>
      <c r="K117" s="19">
        <f>IF(SUM('Raw Data'!$M$2:$M$97)&gt;10,IF(AND(ISNUMBER('Raw Data'!M71),'Raw Data'!M71&lt;40,'Raw Data'!M71&gt;0),'Raw Data'!M71,40),IF('Raw Data'!M71="","",40))</f>
        <v>26.80293345418346</v>
      </c>
      <c r="L117" s="19">
        <f>IF(SUM('Raw Data'!$M$2:$M$97)&gt;10,IF(AND(ISNUMBER('Raw Data'!M72),'Raw Data'!M72&lt;40,'Raw Data'!M72&gt;0),'Raw Data'!M72,40),IF('Raw Data'!M72="","",40))</f>
        <v>28.869166153353579</v>
      </c>
      <c r="M117" s="19">
        <f>IF(SUM('Raw Data'!$M$2:$M$97)&gt;10,IF(AND(ISNUMBER('Raw Data'!M73),'Raw Data'!M73&lt;40,'Raw Data'!M73&gt;0),'Raw Data'!M73,40),IF('Raw Data'!M73="","",40))</f>
        <v>35.450344592552931</v>
      </c>
    </row>
    <row r="118" spans="1:13" ht="15" customHeight="1" x14ac:dyDescent="0.25">
      <c r="A118" s="18" t="s">
        <v>31</v>
      </c>
      <c r="B118" s="19">
        <f>IF(SUM('Raw Data'!$M$2:$M$97)&gt;10,IF(AND(ISNUMBER('Raw Data'!M74),'Raw Data'!M74&lt;40,'Raw Data'!M74&gt;0),'Raw Data'!M74,40),IF('Raw Data'!M74="","",40))</f>
        <v>27.776710001403554</v>
      </c>
      <c r="C118" s="19">
        <f>IF(SUM('Raw Data'!$M$2:$M$97)&gt;10,IF(AND(ISNUMBER('Raw Data'!M75),'Raw Data'!M75&lt;40,'Raw Data'!M75&gt;0),'Raw Data'!M75,40),IF('Raw Data'!M75="","",40))</f>
        <v>28.149131646122928</v>
      </c>
      <c r="D118" s="19">
        <f>IF(SUM('Raw Data'!$M$2:$M$97)&gt;10,IF(AND(ISNUMBER('Raw Data'!M76),'Raw Data'!M76&lt;40,'Raw Data'!M76&gt;0),'Raw Data'!M76,40),IF('Raw Data'!M76="","",40))</f>
        <v>31.562522679973032</v>
      </c>
      <c r="E118" s="19">
        <f>IF(SUM('Raw Data'!$M$2:$M$97)&gt;10,IF(AND(ISNUMBER('Raw Data'!M77),'Raw Data'!M77&lt;40,'Raw Data'!M77&gt;0),'Raw Data'!M77,40),IF('Raw Data'!M77="","",40))</f>
        <v>28.781487332340408</v>
      </c>
      <c r="F118" s="19">
        <f>IF(SUM('Raw Data'!$M$2:$M$97)&gt;10,IF(AND(ISNUMBER('Raw Data'!M78),'Raw Data'!M78&lt;40,'Raw Data'!M78&gt;0),'Raw Data'!M78,40),IF('Raw Data'!M78="","",40))</f>
        <v>28.88280197430004</v>
      </c>
      <c r="G118" s="19">
        <f>IF(SUM('Raw Data'!$M$2:$M$97)&gt;10,IF(AND(ISNUMBER('Raw Data'!M79),'Raw Data'!M79&lt;40,'Raw Data'!M79&gt;0),'Raw Data'!M79,40),IF('Raw Data'!M79="","",40))</f>
        <v>33.934137893714876</v>
      </c>
      <c r="H118" s="19">
        <f>IF(SUM('Raw Data'!$M$2:$M$97)&gt;10,IF(AND(ISNUMBER('Raw Data'!M80),'Raw Data'!M80&lt;40,'Raw Data'!M80&gt;0),'Raw Data'!M80,40),IF('Raw Data'!M80="","",40))</f>
        <v>26.001366161898396</v>
      </c>
      <c r="I118" s="19">
        <f>IF(SUM('Raw Data'!$M$2:$M$97)&gt;10,IF(AND(ISNUMBER('Raw Data'!M81),'Raw Data'!M81&lt;40,'Raw Data'!M81&gt;0),'Raw Data'!M81,40),IF('Raw Data'!M81="","",40))</f>
        <v>26.815168785324797</v>
      </c>
      <c r="J118" s="19">
        <f>IF(SUM('Raw Data'!$M$2:$M$97)&gt;10,IF(AND(ISNUMBER('Raw Data'!M82),'Raw Data'!M82&lt;40,'Raw Data'!M82&gt;0),'Raw Data'!M82,40),IF('Raw Data'!M82="","",40))</f>
        <v>29.040007908036785</v>
      </c>
      <c r="K118" s="19">
        <f>IF(SUM('Raw Data'!$M$2:$M$97)&gt;10,IF(AND(ISNUMBER('Raw Data'!M83),'Raw Data'!M83&lt;40,'Raw Data'!M83&gt;0),'Raw Data'!M83,40),IF('Raw Data'!M83="","",40))</f>
        <v>27.300104662135791</v>
      </c>
      <c r="L118" s="19">
        <f>IF(SUM('Raw Data'!$M$2:$M$97)&gt;10,IF(AND(ISNUMBER('Raw Data'!M84),'Raw Data'!M84&lt;40,'Raw Data'!M84&gt;0),'Raw Data'!M84,40),IF('Raw Data'!M84="","",40))</f>
        <v>28.970991967003851</v>
      </c>
      <c r="M118" s="19">
        <f>IF(SUM('Raw Data'!$M$2:$M$97)&gt;10,IF(AND(ISNUMBER('Raw Data'!M85),'Raw Data'!M85&lt;40,'Raw Data'!M85&gt;0),'Raw Data'!M85,40),IF('Raw Data'!M85="","",40))</f>
        <v>34.61146722977989</v>
      </c>
    </row>
    <row r="119" spans="1:13" ht="15" customHeight="1" x14ac:dyDescent="0.25">
      <c r="A119" s="18" t="s">
        <v>32</v>
      </c>
      <c r="B119" s="19">
        <f>IF(SUM('Raw Data'!$M$2:$M$97)&gt;10,IF(AND(ISNUMBER('Raw Data'!M86),'Raw Data'!M86&lt;40,'Raw Data'!M86&gt;0),'Raw Data'!M86,40),IF('Raw Data'!M86="","",40))</f>
        <v>21.284697878972505</v>
      </c>
      <c r="C119" s="19">
        <f>IF(SUM('Raw Data'!$M$2:$M$97)&gt;10,IF(AND(ISNUMBER('Raw Data'!M87),'Raw Data'!M87&lt;40,'Raw Data'!M87&gt;0),'Raw Data'!M87,40),IF('Raw Data'!M87="","",40))</f>
        <v>22.664693511686917</v>
      </c>
      <c r="D119" s="19">
        <f>IF(SUM('Raw Data'!$M$2:$M$97)&gt;10,IF(AND(ISNUMBER('Raw Data'!M88),'Raw Data'!M88&lt;40,'Raw Data'!M88&gt;0),'Raw Data'!M88,40),IF('Raw Data'!M88="","",40))</f>
        <v>21.139081776967085</v>
      </c>
      <c r="E119" s="19">
        <f>IF(SUM('Raw Data'!$M$2:$M$97)&gt;10,IF(AND(ISNUMBER('Raw Data'!M89),'Raw Data'!M89&lt;40,'Raw Data'!M89&gt;0),'Raw Data'!M89,40),IF('Raw Data'!M89="","",40))</f>
        <v>20.338016723219514</v>
      </c>
      <c r="F119" s="19">
        <f>IF(SUM('Raw Data'!$M$2:$M$97)&gt;10,IF(AND(ISNUMBER('Raw Data'!M90),'Raw Data'!M90&lt;40,'Raw Data'!M90&gt;0),'Raw Data'!M90,40),IF('Raw Data'!M90="","",40))</f>
        <v>23.530759986475118</v>
      </c>
      <c r="G119" s="19">
        <f>IF(SUM('Raw Data'!$M$2:$M$97)&gt;10,IF(AND(ISNUMBER('Raw Data'!M91),'Raw Data'!M91&lt;40,'Raw Data'!M91&gt;0),'Raw Data'!M91,40),IF('Raw Data'!M91="","",40))</f>
        <v>22.3228000148255</v>
      </c>
      <c r="H119" s="19">
        <f>IF(SUM('Raw Data'!$M$2:$M$97)&gt;10,IF(AND(ISNUMBER('Raw Data'!M92),'Raw Data'!M92&lt;40,'Raw Data'!M92&gt;0),'Raw Data'!M92,40),IF('Raw Data'!M92="","",40))</f>
        <v>22.265191174609082</v>
      </c>
      <c r="I119" s="19">
        <f>IF(SUM('Raw Data'!$M$2:$M$97)&gt;10,IF(AND(ISNUMBER('Raw Data'!M93),'Raw Data'!M93&lt;40,'Raw Data'!M93&gt;0),'Raw Data'!M93,40),IF('Raw Data'!M93="","",40))</f>
        <v>21.570613874462719</v>
      </c>
      <c r="J119" s="19">
        <f>IF(SUM('Raw Data'!$M$2:$M$97)&gt;10,IF(AND(ISNUMBER('Raw Data'!M94),'Raw Data'!M94&lt;40,'Raw Data'!M94&gt;0),'Raw Data'!M94,40),IF('Raw Data'!M94="","",40))</f>
        <v>22.39796276739829</v>
      </c>
      <c r="K119" s="19">
        <f>IF(SUM('Raw Data'!$M$2:$M$97)&gt;10,IF(AND(ISNUMBER('Raw Data'!M95),'Raw Data'!M95&lt;40,'Raw Data'!M95&gt;0),'Raw Data'!M95,40),IF('Raw Data'!M95="","",40))</f>
        <v>20.699345523228491</v>
      </c>
      <c r="L119" s="19">
        <f>IF(SUM('Raw Data'!$M$2:$M$97)&gt;10,IF(AND(ISNUMBER('Raw Data'!M96),'Raw Data'!M96&lt;40,'Raw Data'!M96&gt;0),'Raw Data'!M96,40),IF('Raw Data'!M96="","",40))</f>
        <v>23.404661550119762</v>
      </c>
      <c r="M119" s="19">
        <f>IF(SUM('Raw Data'!$M$2:$M$97)&gt;10,IF(AND(ISNUMBER('Raw Data'!M97),'Raw Data'!M97&lt;40,'Raw Data'!M97&gt;0),'Raw Data'!M97,40),IF('Raw Data'!M97="","",40))</f>
        <v>20.547741748476284</v>
      </c>
    </row>
    <row r="120" spans="1:13" ht="15" customHeight="1" x14ac:dyDescent="0.25">
      <c r="B120" s="3"/>
      <c r="C120"/>
      <c r="D120"/>
      <c r="E120"/>
      <c r="F120"/>
      <c r="G120"/>
      <c r="H120"/>
      <c r="I120"/>
      <c r="J120"/>
      <c r="K120"/>
      <c r="L120"/>
      <c r="M1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/>
  </sheetViews>
  <sheetFormatPr defaultColWidth="9.109375" defaultRowHeight="15" customHeight="1" x14ac:dyDescent="0.25"/>
  <cols>
    <col min="1" max="1" width="8.33203125" style="1" bestFit="1" customWidth="1"/>
    <col min="2" max="2" width="10" style="1" bestFit="1" customWidth="1"/>
    <col min="3" max="3" width="13.44140625" style="1" bestFit="1" customWidth="1"/>
    <col min="4" max="4" width="13.88671875" style="1" bestFit="1" customWidth="1"/>
    <col min="5" max="5" width="5.6640625" customWidth="1"/>
    <col min="6" max="6" width="15.109375" style="6" bestFit="1" customWidth="1"/>
    <col min="7" max="7" width="5.6640625" style="6" customWidth="1"/>
    <col min="8" max="8" width="16.44140625" style="1" bestFit="1" customWidth="1"/>
    <col min="9" max="10" width="5.6640625" style="1" customWidth="1"/>
    <col min="11" max="11" width="8.6640625" style="1" customWidth="1"/>
    <col min="12" max="12" width="12.6640625" style="1" customWidth="1"/>
    <col min="13" max="13" width="18.6640625" style="1" customWidth="1"/>
    <col min="14" max="14" width="5.6640625" style="1" customWidth="1"/>
    <col min="15" max="16384" width="9.109375" style="1"/>
  </cols>
  <sheetData>
    <row r="1" spans="1:13" s="2" customFormat="1" ht="15" customHeight="1" x14ac:dyDescent="0.25">
      <c r="A1" s="2" t="s">
        <v>22</v>
      </c>
      <c r="B1" s="2" t="s">
        <v>37</v>
      </c>
      <c r="C1" s="2" t="s">
        <v>38</v>
      </c>
      <c r="D1" s="2" t="s">
        <v>36</v>
      </c>
      <c r="F1" s="12" t="s">
        <v>153</v>
      </c>
      <c r="G1" s="12"/>
      <c r="H1" s="2" t="s">
        <v>293</v>
      </c>
      <c r="J1" s="2" t="s">
        <v>140</v>
      </c>
      <c r="K1" s="2" t="s">
        <v>34</v>
      </c>
      <c r="L1" s="2" t="s">
        <v>23</v>
      </c>
      <c r="M1" s="2" t="s">
        <v>35</v>
      </c>
    </row>
    <row r="2" spans="1:13" ht="15" customHeight="1" x14ac:dyDescent="0.25">
      <c r="A2" s="1" t="s">
        <v>19</v>
      </c>
      <c r="B2" s="1">
        <v>99000006</v>
      </c>
      <c r="C2" s="1" t="s">
        <v>24</v>
      </c>
      <c r="D2" s="1" t="s">
        <v>39</v>
      </c>
      <c r="E2" s="9"/>
      <c r="F2" s="16" t="s">
        <v>154</v>
      </c>
      <c r="G2" s="16"/>
      <c r="H2" s="1">
        <v>2</v>
      </c>
      <c r="J2" s="1" t="s">
        <v>1</v>
      </c>
      <c r="K2" s="1" t="s">
        <v>24</v>
      </c>
      <c r="L2" s="1">
        <v>99000006</v>
      </c>
      <c r="M2" s="1" t="s">
        <v>25</v>
      </c>
    </row>
    <row r="3" spans="1:13" ht="15" customHeight="1" x14ac:dyDescent="0.25">
      <c r="A3" s="1" t="s">
        <v>20</v>
      </c>
      <c r="B3" s="1">
        <v>99000006</v>
      </c>
      <c r="C3" s="1" t="s">
        <v>24</v>
      </c>
      <c r="D3" s="1" t="s">
        <v>39</v>
      </c>
      <c r="E3" s="9"/>
      <c r="F3" s="16" t="s">
        <v>155</v>
      </c>
      <c r="G3" s="16"/>
      <c r="H3" s="1">
        <v>12</v>
      </c>
      <c r="J3" s="1" t="s">
        <v>2</v>
      </c>
      <c r="K3" s="1" t="s">
        <v>26</v>
      </c>
      <c r="L3" s="1">
        <v>99000008</v>
      </c>
      <c r="M3" s="1" t="s">
        <v>25</v>
      </c>
    </row>
    <row r="4" spans="1:13" ht="15" customHeight="1" x14ac:dyDescent="0.25">
      <c r="A4" s="1" t="s">
        <v>40</v>
      </c>
      <c r="B4" s="1">
        <v>99000006</v>
      </c>
      <c r="C4" s="1" t="s">
        <v>24</v>
      </c>
      <c r="D4" s="1" t="s">
        <v>39</v>
      </c>
      <c r="E4" s="9"/>
      <c r="H4" s="1">
        <v>25</v>
      </c>
      <c r="J4" s="1" t="s">
        <v>3</v>
      </c>
      <c r="K4" s="1" t="s">
        <v>27</v>
      </c>
      <c r="L4" s="1">
        <v>99000009</v>
      </c>
      <c r="M4" s="1" t="s">
        <v>25</v>
      </c>
    </row>
    <row r="5" spans="1:13" ht="15" customHeight="1" x14ac:dyDescent="0.25">
      <c r="A5" s="1" t="s">
        <v>41</v>
      </c>
      <c r="B5" s="1">
        <v>99000006</v>
      </c>
      <c r="C5" s="1" t="s">
        <v>24</v>
      </c>
      <c r="D5" s="1" t="s">
        <v>39</v>
      </c>
      <c r="E5" s="9"/>
      <c r="H5" s="1">
        <v>100</v>
      </c>
      <c r="J5" s="1" t="s">
        <v>4</v>
      </c>
      <c r="K5" s="1" t="s">
        <v>28</v>
      </c>
      <c r="L5" s="1">
        <v>99000010</v>
      </c>
      <c r="M5" s="1" t="s">
        <v>25</v>
      </c>
    </row>
    <row r="6" spans="1:13" ht="15" customHeight="1" x14ac:dyDescent="0.25">
      <c r="A6" s="1" t="s">
        <v>42</v>
      </c>
      <c r="B6" s="1">
        <v>99000006</v>
      </c>
      <c r="C6" s="1" t="s">
        <v>24</v>
      </c>
      <c r="D6" s="1" t="s">
        <v>39</v>
      </c>
      <c r="E6" s="9"/>
      <c r="J6" s="1" t="s">
        <v>5</v>
      </c>
      <c r="K6" s="1" t="s">
        <v>29</v>
      </c>
      <c r="L6" s="1">
        <v>99000011</v>
      </c>
      <c r="M6" s="1" t="s">
        <v>25</v>
      </c>
    </row>
    <row r="7" spans="1:13" ht="15" customHeight="1" x14ac:dyDescent="0.25">
      <c r="A7" s="1" t="s">
        <v>43</v>
      </c>
      <c r="B7" s="1">
        <v>99000006</v>
      </c>
      <c r="C7" s="1" t="s">
        <v>24</v>
      </c>
      <c r="D7" s="1" t="s">
        <v>39</v>
      </c>
      <c r="E7" s="9"/>
      <c r="J7" s="1" t="s">
        <v>6</v>
      </c>
      <c r="K7" s="1" t="s">
        <v>30</v>
      </c>
      <c r="L7" s="1">
        <v>99000012</v>
      </c>
      <c r="M7" s="1" t="s">
        <v>25</v>
      </c>
    </row>
    <row r="8" spans="1:13" ht="15" customHeight="1" x14ac:dyDescent="0.25">
      <c r="A8" s="1" t="s">
        <v>44</v>
      </c>
      <c r="B8" s="1">
        <v>99000006</v>
      </c>
      <c r="C8" s="1" t="s">
        <v>24</v>
      </c>
      <c r="D8" s="1" t="s">
        <v>39</v>
      </c>
      <c r="E8" s="9"/>
      <c r="J8" s="1" t="s">
        <v>7</v>
      </c>
      <c r="K8" s="1" t="s">
        <v>31</v>
      </c>
      <c r="L8" s="1">
        <v>99000013</v>
      </c>
      <c r="M8" s="1" t="s">
        <v>25</v>
      </c>
    </row>
    <row r="9" spans="1:13" ht="15" customHeight="1" x14ac:dyDescent="0.25">
      <c r="A9" s="1" t="s">
        <v>45</v>
      </c>
      <c r="B9" s="1">
        <v>99000006</v>
      </c>
      <c r="C9" s="1" t="s">
        <v>24</v>
      </c>
      <c r="D9" s="1" t="s">
        <v>39</v>
      </c>
      <c r="E9" s="9"/>
      <c r="J9" s="1" t="s">
        <v>8</v>
      </c>
      <c r="K9" s="1" t="s">
        <v>32</v>
      </c>
      <c r="L9" s="1">
        <v>99000017</v>
      </c>
      <c r="M9" s="1" t="s">
        <v>33</v>
      </c>
    </row>
    <row r="10" spans="1:13" ht="15" customHeight="1" x14ac:dyDescent="0.25">
      <c r="A10" s="1" t="s">
        <v>46</v>
      </c>
      <c r="B10" s="1">
        <v>99000006</v>
      </c>
      <c r="C10" s="1" t="s">
        <v>24</v>
      </c>
      <c r="D10" s="1" t="s">
        <v>39</v>
      </c>
      <c r="E10" s="9"/>
    </row>
    <row r="11" spans="1:13" ht="15" customHeight="1" x14ac:dyDescent="0.25">
      <c r="A11" s="1" t="s">
        <v>47</v>
      </c>
      <c r="B11" s="1">
        <v>99000006</v>
      </c>
      <c r="C11" s="1" t="s">
        <v>24</v>
      </c>
      <c r="D11" s="1" t="s">
        <v>39</v>
      </c>
      <c r="E11" s="9"/>
    </row>
    <row r="12" spans="1:13" ht="15" customHeight="1" x14ac:dyDescent="0.25">
      <c r="A12" s="1" t="s">
        <v>48</v>
      </c>
      <c r="B12" s="1">
        <v>99000006</v>
      </c>
      <c r="C12" s="1" t="s">
        <v>24</v>
      </c>
      <c r="D12" s="1" t="s">
        <v>39</v>
      </c>
      <c r="E12" s="9"/>
    </row>
    <row r="13" spans="1:13" ht="15" customHeight="1" x14ac:dyDescent="0.25">
      <c r="A13" s="1" t="s">
        <v>49</v>
      </c>
      <c r="B13" s="1">
        <v>99000006</v>
      </c>
      <c r="C13" s="1" t="s">
        <v>24</v>
      </c>
      <c r="D13" s="1" t="s">
        <v>39</v>
      </c>
      <c r="E13" s="9"/>
    </row>
    <row r="14" spans="1:13" ht="15" customHeight="1" x14ac:dyDescent="0.25">
      <c r="A14" s="1" t="s">
        <v>51</v>
      </c>
      <c r="B14" s="1">
        <v>99000008</v>
      </c>
      <c r="C14" s="1" t="s">
        <v>26</v>
      </c>
      <c r="D14" s="1" t="s">
        <v>50</v>
      </c>
      <c r="E14" s="9"/>
    </row>
    <row r="15" spans="1:13" ht="15" customHeight="1" x14ac:dyDescent="0.25">
      <c r="A15" s="1" t="s">
        <v>52</v>
      </c>
      <c r="B15" s="1">
        <v>99000008</v>
      </c>
      <c r="C15" s="1" t="s">
        <v>26</v>
      </c>
      <c r="D15" s="1" t="s">
        <v>50</v>
      </c>
      <c r="E15" s="9"/>
    </row>
    <row r="16" spans="1:13" ht="15" customHeight="1" x14ac:dyDescent="0.25">
      <c r="A16" s="1" t="s">
        <v>53</v>
      </c>
      <c r="B16" s="1">
        <v>99000008</v>
      </c>
      <c r="C16" s="1" t="s">
        <v>26</v>
      </c>
      <c r="D16" s="1" t="s">
        <v>50</v>
      </c>
      <c r="E16" s="9"/>
    </row>
    <row r="17" spans="1:5" ht="15" customHeight="1" x14ac:dyDescent="0.25">
      <c r="A17" s="1" t="s">
        <v>54</v>
      </c>
      <c r="B17" s="1">
        <v>99000008</v>
      </c>
      <c r="C17" s="1" t="s">
        <v>26</v>
      </c>
      <c r="D17" s="1" t="s">
        <v>50</v>
      </c>
      <c r="E17" s="9"/>
    </row>
    <row r="18" spans="1:5" ht="15" customHeight="1" x14ac:dyDescent="0.25">
      <c r="A18" s="1" t="s">
        <v>55</v>
      </c>
      <c r="B18" s="1">
        <v>99000008</v>
      </c>
      <c r="C18" s="1" t="s">
        <v>26</v>
      </c>
      <c r="D18" s="1" t="s">
        <v>50</v>
      </c>
      <c r="E18" s="9"/>
    </row>
    <row r="19" spans="1:5" ht="15" customHeight="1" x14ac:dyDescent="0.25">
      <c r="A19" s="1" t="s">
        <v>56</v>
      </c>
      <c r="B19" s="1">
        <v>99000008</v>
      </c>
      <c r="C19" s="1" t="s">
        <v>26</v>
      </c>
      <c r="D19" s="1" t="s">
        <v>50</v>
      </c>
      <c r="E19" s="9"/>
    </row>
    <row r="20" spans="1:5" ht="15" customHeight="1" x14ac:dyDescent="0.25">
      <c r="A20" s="1" t="s">
        <v>57</v>
      </c>
      <c r="B20" s="1">
        <v>99000008</v>
      </c>
      <c r="C20" s="1" t="s">
        <v>26</v>
      </c>
      <c r="D20" s="1" t="s">
        <v>50</v>
      </c>
      <c r="E20" s="9"/>
    </row>
    <row r="21" spans="1:5" ht="15" customHeight="1" x14ac:dyDescent="0.25">
      <c r="A21" s="1" t="s">
        <v>58</v>
      </c>
      <c r="B21" s="1">
        <v>99000008</v>
      </c>
      <c r="C21" s="1" t="s">
        <v>26</v>
      </c>
      <c r="D21" s="1" t="s">
        <v>50</v>
      </c>
      <c r="E21" s="9"/>
    </row>
    <row r="22" spans="1:5" ht="15" customHeight="1" x14ac:dyDescent="0.25">
      <c r="A22" s="1" t="s">
        <v>59</v>
      </c>
      <c r="B22" s="1">
        <v>99000008</v>
      </c>
      <c r="C22" s="1" t="s">
        <v>26</v>
      </c>
      <c r="D22" s="1" t="s">
        <v>50</v>
      </c>
      <c r="E22" s="9"/>
    </row>
    <row r="23" spans="1:5" ht="15" customHeight="1" x14ac:dyDescent="0.25">
      <c r="A23" s="1" t="s">
        <v>60</v>
      </c>
      <c r="B23" s="1">
        <v>99000008</v>
      </c>
      <c r="C23" s="1" t="s">
        <v>26</v>
      </c>
      <c r="D23" s="1" t="s">
        <v>50</v>
      </c>
      <c r="E23" s="9"/>
    </row>
    <row r="24" spans="1:5" ht="15" customHeight="1" x14ac:dyDescent="0.25">
      <c r="A24" s="1" t="s">
        <v>61</v>
      </c>
      <c r="B24" s="1">
        <v>99000008</v>
      </c>
      <c r="C24" s="1" t="s">
        <v>26</v>
      </c>
      <c r="D24" s="1" t="s">
        <v>50</v>
      </c>
      <c r="E24" s="9"/>
    </row>
    <row r="25" spans="1:5" ht="15" customHeight="1" x14ac:dyDescent="0.25">
      <c r="A25" s="1" t="s">
        <v>62</v>
      </c>
      <c r="B25" s="1">
        <v>99000008</v>
      </c>
      <c r="C25" s="1" t="s">
        <v>26</v>
      </c>
      <c r="D25" s="1" t="s">
        <v>50</v>
      </c>
      <c r="E25" s="9"/>
    </row>
    <row r="26" spans="1:5" ht="15" customHeight="1" x14ac:dyDescent="0.25">
      <c r="A26" s="1" t="s">
        <v>64</v>
      </c>
      <c r="B26" s="1">
        <v>99000009</v>
      </c>
      <c r="C26" s="1" t="s">
        <v>27</v>
      </c>
      <c r="D26" s="1" t="s">
        <v>63</v>
      </c>
      <c r="E26" s="9"/>
    </row>
    <row r="27" spans="1:5" ht="15" customHeight="1" x14ac:dyDescent="0.25">
      <c r="A27" s="1" t="s">
        <v>65</v>
      </c>
      <c r="B27" s="1">
        <v>99000009</v>
      </c>
      <c r="C27" s="1" t="s">
        <v>27</v>
      </c>
      <c r="D27" s="1" t="s">
        <v>63</v>
      </c>
      <c r="E27" s="9"/>
    </row>
    <row r="28" spans="1:5" ht="15" customHeight="1" x14ac:dyDescent="0.25">
      <c r="A28" s="1" t="s">
        <v>66</v>
      </c>
      <c r="B28" s="1">
        <v>99000009</v>
      </c>
      <c r="C28" s="1" t="s">
        <v>27</v>
      </c>
      <c r="D28" s="1" t="s">
        <v>63</v>
      </c>
      <c r="E28" s="9"/>
    </row>
    <row r="29" spans="1:5" ht="15" customHeight="1" x14ac:dyDescent="0.25">
      <c r="A29" s="1" t="s">
        <v>67</v>
      </c>
      <c r="B29" s="1">
        <v>99000009</v>
      </c>
      <c r="C29" s="1" t="s">
        <v>27</v>
      </c>
      <c r="D29" s="1" t="s">
        <v>63</v>
      </c>
      <c r="E29" s="9"/>
    </row>
    <row r="30" spans="1:5" ht="15" customHeight="1" x14ac:dyDescent="0.25">
      <c r="A30" s="1" t="s">
        <v>68</v>
      </c>
      <c r="B30" s="1">
        <v>99000009</v>
      </c>
      <c r="C30" s="1" t="s">
        <v>27</v>
      </c>
      <c r="D30" s="1" t="s">
        <v>63</v>
      </c>
      <c r="E30" s="9"/>
    </row>
    <row r="31" spans="1:5" ht="15" customHeight="1" x14ac:dyDescent="0.25">
      <c r="A31" s="1" t="s">
        <v>69</v>
      </c>
      <c r="B31" s="1">
        <v>99000009</v>
      </c>
      <c r="C31" s="1" t="s">
        <v>27</v>
      </c>
      <c r="D31" s="1" t="s">
        <v>63</v>
      </c>
      <c r="E31" s="9"/>
    </row>
    <row r="32" spans="1:5" ht="15" customHeight="1" x14ac:dyDescent="0.25">
      <c r="A32" s="1" t="s">
        <v>70</v>
      </c>
      <c r="B32" s="1">
        <v>99000009</v>
      </c>
      <c r="C32" s="1" t="s">
        <v>27</v>
      </c>
      <c r="D32" s="1" t="s">
        <v>63</v>
      </c>
      <c r="E32" s="9"/>
    </row>
    <row r="33" spans="1:5" ht="15" customHeight="1" x14ac:dyDescent="0.25">
      <c r="A33" s="1" t="s">
        <v>71</v>
      </c>
      <c r="B33" s="1">
        <v>99000009</v>
      </c>
      <c r="C33" s="1" t="s">
        <v>27</v>
      </c>
      <c r="D33" s="1" t="s">
        <v>63</v>
      </c>
      <c r="E33" s="9"/>
    </row>
    <row r="34" spans="1:5" ht="15" customHeight="1" x14ac:dyDescent="0.25">
      <c r="A34" s="1" t="s">
        <v>72</v>
      </c>
      <c r="B34" s="1">
        <v>99000009</v>
      </c>
      <c r="C34" s="1" t="s">
        <v>27</v>
      </c>
      <c r="D34" s="1" t="s">
        <v>63</v>
      </c>
      <c r="E34" s="9"/>
    </row>
    <row r="35" spans="1:5" ht="15" customHeight="1" x14ac:dyDescent="0.25">
      <c r="A35" s="1" t="s">
        <v>73</v>
      </c>
      <c r="B35" s="1">
        <v>99000009</v>
      </c>
      <c r="C35" s="1" t="s">
        <v>27</v>
      </c>
      <c r="D35" s="1" t="s">
        <v>63</v>
      </c>
      <c r="E35" s="9"/>
    </row>
    <row r="36" spans="1:5" ht="15" customHeight="1" x14ac:dyDescent="0.25">
      <c r="A36" s="1" t="s">
        <v>74</v>
      </c>
      <c r="B36" s="1">
        <v>99000009</v>
      </c>
      <c r="C36" s="1" t="s">
        <v>27</v>
      </c>
      <c r="D36" s="1" t="s">
        <v>63</v>
      </c>
      <c r="E36" s="9"/>
    </row>
    <row r="37" spans="1:5" ht="15" customHeight="1" x14ac:dyDescent="0.25">
      <c r="A37" s="1" t="s">
        <v>75</v>
      </c>
      <c r="B37" s="1">
        <v>99000009</v>
      </c>
      <c r="C37" s="1" t="s">
        <v>27</v>
      </c>
      <c r="D37" s="1" t="s">
        <v>63</v>
      </c>
      <c r="E37" s="9"/>
    </row>
    <row r="38" spans="1:5" ht="15" customHeight="1" x14ac:dyDescent="0.25">
      <c r="A38" s="1" t="s">
        <v>77</v>
      </c>
      <c r="B38" s="1">
        <v>99000010</v>
      </c>
      <c r="C38" s="1" t="s">
        <v>28</v>
      </c>
      <c r="D38" s="1" t="s">
        <v>76</v>
      </c>
      <c r="E38" s="9"/>
    </row>
    <row r="39" spans="1:5" ht="15" customHeight="1" x14ac:dyDescent="0.25">
      <c r="A39" s="1" t="s">
        <v>78</v>
      </c>
      <c r="B39" s="1">
        <v>99000010</v>
      </c>
      <c r="C39" s="1" t="s">
        <v>28</v>
      </c>
      <c r="D39" s="1" t="s">
        <v>76</v>
      </c>
      <c r="E39" s="9"/>
    </row>
    <row r="40" spans="1:5" ht="15" customHeight="1" x14ac:dyDescent="0.25">
      <c r="A40" s="1" t="s">
        <v>79</v>
      </c>
      <c r="B40" s="1">
        <v>99000010</v>
      </c>
      <c r="C40" s="1" t="s">
        <v>28</v>
      </c>
      <c r="D40" s="1" t="s">
        <v>76</v>
      </c>
      <c r="E40" s="9"/>
    </row>
    <row r="41" spans="1:5" ht="15" customHeight="1" x14ac:dyDescent="0.25">
      <c r="A41" s="1" t="s">
        <v>80</v>
      </c>
      <c r="B41" s="1">
        <v>99000010</v>
      </c>
      <c r="C41" s="1" t="s">
        <v>28</v>
      </c>
      <c r="D41" s="1" t="s">
        <v>76</v>
      </c>
      <c r="E41" s="9"/>
    </row>
    <row r="42" spans="1:5" ht="15" customHeight="1" x14ac:dyDescent="0.25">
      <c r="A42" s="1" t="s">
        <v>81</v>
      </c>
      <c r="B42" s="1">
        <v>99000010</v>
      </c>
      <c r="C42" s="1" t="s">
        <v>28</v>
      </c>
      <c r="D42" s="1" t="s">
        <v>76</v>
      </c>
      <c r="E42" s="9"/>
    </row>
    <row r="43" spans="1:5" ht="15" customHeight="1" x14ac:dyDescent="0.25">
      <c r="A43" s="1" t="s">
        <v>82</v>
      </c>
      <c r="B43" s="1">
        <v>99000010</v>
      </c>
      <c r="C43" s="1" t="s">
        <v>28</v>
      </c>
      <c r="D43" s="1" t="s">
        <v>76</v>
      </c>
      <c r="E43" s="9"/>
    </row>
    <row r="44" spans="1:5" ht="15" customHeight="1" x14ac:dyDescent="0.25">
      <c r="A44" s="1" t="s">
        <v>83</v>
      </c>
      <c r="B44" s="1">
        <v>99000010</v>
      </c>
      <c r="C44" s="1" t="s">
        <v>28</v>
      </c>
      <c r="D44" s="1" t="s">
        <v>76</v>
      </c>
      <c r="E44" s="9"/>
    </row>
    <row r="45" spans="1:5" ht="15" customHeight="1" x14ac:dyDescent="0.25">
      <c r="A45" s="1" t="s">
        <v>84</v>
      </c>
      <c r="B45" s="1">
        <v>99000010</v>
      </c>
      <c r="C45" s="1" t="s">
        <v>28</v>
      </c>
      <c r="D45" s="1" t="s">
        <v>76</v>
      </c>
      <c r="E45" s="9"/>
    </row>
    <row r="46" spans="1:5" ht="15" customHeight="1" x14ac:dyDescent="0.25">
      <c r="A46" s="1" t="s">
        <v>85</v>
      </c>
      <c r="B46" s="1">
        <v>99000010</v>
      </c>
      <c r="C46" s="1" t="s">
        <v>28</v>
      </c>
      <c r="D46" s="1" t="s">
        <v>76</v>
      </c>
      <c r="E46" s="9"/>
    </row>
    <row r="47" spans="1:5" ht="15" customHeight="1" x14ac:dyDescent="0.25">
      <c r="A47" s="1" t="s">
        <v>86</v>
      </c>
      <c r="B47" s="1">
        <v>99000010</v>
      </c>
      <c r="C47" s="1" t="s">
        <v>28</v>
      </c>
      <c r="D47" s="1" t="s">
        <v>76</v>
      </c>
      <c r="E47" s="9"/>
    </row>
    <row r="48" spans="1:5" ht="15" customHeight="1" x14ac:dyDescent="0.25">
      <c r="A48" s="1" t="s">
        <v>87</v>
      </c>
      <c r="B48" s="1">
        <v>99000010</v>
      </c>
      <c r="C48" s="1" t="s">
        <v>28</v>
      </c>
      <c r="D48" s="1" t="s">
        <v>76</v>
      </c>
      <c r="E48" s="9"/>
    </row>
    <row r="49" spans="1:5" ht="15" customHeight="1" x14ac:dyDescent="0.25">
      <c r="A49" s="1" t="s">
        <v>88</v>
      </c>
      <c r="B49" s="1">
        <v>99000010</v>
      </c>
      <c r="C49" s="1" t="s">
        <v>28</v>
      </c>
      <c r="D49" s="1" t="s">
        <v>76</v>
      </c>
      <c r="E49" s="9"/>
    </row>
    <row r="50" spans="1:5" ht="15" customHeight="1" x14ac:dyDescent="0.25">
      <c r="A50" s="1" t="s">
        <v>90</v>
      </c>
      <c r="B50" s="1">
        <v>99000011</v>
      </c>
      <c r="C50" s="1" t="s">
        <v>29</v>
      </c>
      <c r="D50" s="1" t="s">
        <v>89</v>
      </c>
      <c r="E50" s="9"/>
    </row>
    <row r="51" spans="1:5" ht="15" customHeight="1" x14ac:dyDescent="0.25">
      <c r="A51" s="1" t="s">
        <v>91</v>
      </c>
      <c r="B51" s="1">
        <v>99000011</v>
      </c>
      <c r="C51" s="1" t="s">
        <v>29</v>
      </c>
      <c r="D51" s="1" t="s">
        <v>89</v>
      </c>
      <c r="E51" s="9"/>
    </row>
    <row r="52" spans="1:5" ht="15" customHeight="1" x14ac:dyDescent="0.25">
      <c r="A52" s="1" t="s">
        <v>92</v>
      </c>
      <c r="B52" s="1">
        <v>99000011</v>
      </c>
      <c r="C52" s="1" t="s">
        <v>29</v>
      </c>
      <c r="D52" s="1" t="s">
        <v>89</v>
      </c>
      <c r="E52" s="9"/>
    </row>
    <row r="53" spans="1:5" ht="15" customHeight="1" x14ac:dyDescent="0.25">
      <c r="A53" s="1" t="s">
        <v>93</v>
      </c>
      <c r="B53" s="1">
        <v>99000011</v>
      </c>
      <c r="C53" s="1" t="s">
        <v>29</v>
      </c>
      <c r="D53" s="1" t="s">
        <v>89</v>
      </c>
      <c r="E53" s="9"/>
    </row>
    <row r="54" spans="1:5" ht="15" customHeight="1" x14ac:dyDescent="0.25">
      <c r="A54" s="1" t="s">
        <v>94</v>
      </c>
      <c r="B54" s="1">
        <v>99000011</v>
      </c>
      <c r="C54" s="1" t="s">
        <v>29</v>
      </c>
      <c r="D54" s="1" t="s">
        <v>89</v>
      </c>
      <c r="E54" s="9"/>
    </row>
    <row r="55" spans="1:5" ht="15" customHeight="1" x14ac:dyDescent="0.25">
      <c r="A55" s="1" t="s">
        <v>95</v>
      </c>
      <c r="B55" s="1">
        <v>99000011</v>
      </c>
      <c r="C55" s="1" t="s">
        <v>29</v>
      </c>
      <c r="D55" s="1" t="s">
        <v>89</v>
      </c>
      <c r="E55" s="9"/>
    </row>
    <row r="56" spans="1:5" ht="15" customHeight="1" x14ac:dyDescent="0.25">
      <c r="A56" s="1" t="s">
        <v>96</v>
      </c>
      <c r="B56" s="1">
        <v>99000011</v>
      </c>
      <c r="C56" s="1" t="s">
        <v>29</v>
      </c>
      <c r="D56" s="1" t="s">
        <v>89</v>
      </c>
      <c r="E56" s="9"/>
    </row>
    <row r="57" spans="1:5" ht="15" customHeight="1" x14ac:dyDescent="0.25">
      <c r="A57" s="1" t="s">
        <v>97</v>
      </c>
      <c r="B57" s="1">
        <v>99000011</v>
      </c>
      <c r="C57" s="1" t="s">
        <v>29</v>
      </c>
      <c r="D57" s="1" t="s">
        <v>89</v>
      </c>
      <c r="E57" s="9"/>
    </row>
    <row r="58" spans="1:5" ht="15" customHeight="1" x14ac:dyDescent="0.25">
      <c r="A58" s="1" t="s">
        <v>98</v>
      </c>
      <c r="B58" s="1">
        <v>99000011</v>
      </c>
      <c r="C58" s="1" t="s">
        <v>29</v>
      </c>
      <c r="D58" s="1" t="s">
        <v>89</v>
      </c>
      <c r="E58" s="9"/>
    </row>
    <row r="59" spans="1:5" ht="15" customHeight="1" x14ac:dyDescent="0.25">
      <c r="A59" s="1" t="s">
        <v>99</v>
      </c>
      <c r="B59" s="1">
        <v>99000011</v>
      </c>
      <c r="C59" s="1" t="s">
        <v>29</v>
      </c>
      <c r="D59" s="1" t="s">
        <v>89</v>
      </c>
      <c r="E59" s="9"/>
    </row>
    <row r="60" spans="1:5" ht="15" customHeight="1" x14ac:dyDescent="0.25">
      <c r="A60" s="1" t="s">
        <v>100</v>
      </c>
      <c r="B60" s="1">
        <v>99000011</v>
      </c>
      <c r="C60" s="1" t="s">
        <v>29</v>
      </c>
      <c r="D60" s="1" t="s">
        <v>89</v>
      </c>
      <c r="E60" s="9"/>
    </row>
    <row r="61" spans="1:5" ht="15" customHeight="1" x14ac:dyDescent="0.25">
      <c r="A61" s="1" t="s">
        <v>101</v>
      </c>
      <c r="B61" s="1">
        <v>99000011</v>
      </c>
      <c r="C61" s="1" t="s">
        <v>29</v>
      </c>
      <c r="D61" s="1" t="s">
        <v>89</v>
      </c>
      <c r="E61" s="9"/>
    </row>
    <row r="62" spans="1:5" ht="15" customHeight="1" x14ac:dyDescent="0.25">
      <c r="A62" s="1" t="s">
        <v>103</v>
      </c>
      <c r="B62" s="1">
        <v>99000012</v>
      </c>
      <c r="C62" s="1" t="s">
        <v>30</v>
      </c>
      <c r="D62" s="1" t="s">
        <v>102</v>
      </c>
      <c r="E62" s="9"/>
    </row>
    <row r="63" spans="1:5" ht="15" customHeight="1" x14ac:dyDescent="0.25">
      <c r="A63" s="1" t="s">
        <v>104</v>
      </c>
      <c r="B63" s="1">
        <v>99000012</v>
      </c>
      <c r="C63" s="1" t="s">
        <v>30</v>
      </c>
      <c r="D63" s="1" t="s">
        <v>102</v>
      </c>
      <c r="E63" s="9"/>
    </row>
    <row r="64" spans="1:5" ht="15" customHeight="1" x14ac:dyDescent="0.25">
      <c r="A64" s="1" t="s">
        <v>105</v>
      </c>
      <c r="B64" s="1">
        <v>99000012</v>
      </c>
      <c r="C64" s="1" t="s">
        <v>30</v>
      </c>
      <c r="D64" s="1" t="s">
        <v>102</v>
      </c>
      <c r="E64" s="9"/>
    </row>
    <row r="65" spans="1:5" ht="15" customHeight="1" x14ac:dyDescent="0.25">
      <c r="A65" s="1" t="s">
        <v>106</v>
      </c>
      <c r="B65" s="1">
        <v>99000012</v>
      </c>
      <c r="C65" s="1" t="s">
        <v>30</v>
      </c>
      <c r="D65" s="1" t="s">
        <v>102</v>
      </c>
      <c r="E65" s="9"/>
    </row>
    <row r="66" spans="1:5" ht="15" customHeight="1" x14ac:dyDescent="0.25">
      <c r="A66" s="1" t="s">
        <v>107</v>
      </c>
      <c r="B66" s="1">
        <v>99000012</v>
      </c>
      <c r="C66" s="1" t="s">
        <v>30</v>
      </c>
      <c r="D66" s="1" t="s">
        <v>102</v>
      </c>
      <c r="E66" s="9"/>
    </row>
    <row r="67" spans="1:5" ht="15" customHeight="1" x14ac:dyDescent="0.25">
      <c r="A67" s="1" t="s">
        <v>108</v>
      </c>
      <c r="B67" s="1">
        <v>99000012</v>
      </c>
      <c r="C67" s="1" t="s">
        <v>30</v>
      </c>
      <c r="D67" s="1" t="s">
        <v>102</v>
      </c>
      <c r="E67" s="9"/>
    </row>
    <row r="68" spans="1:5" ht="15" customHeight="1" x14ac:dyDescent="0.25">
      <c r="A68" s="1" t="s">
        <v>109</v>
      </c>
      <c r="B68" s="1">
        <v>99000012</v>
      </c>
      <c r="C68" s="1" t="s">
        <v>30</v>
      </c>
      <c r="D68" s="1" t="s">
        <v>102</v>
      </c>
      <c r="E68" s="9"/>
    </row>
    <row r="69" spans="1:5" ht="15" customHeight="1" x14ac:dyDescent="0.25">
      <c r="A69" s="1" t="s">
        <v>110</v>
      </c>
      <c r="B69" s="1">
        <v>99000012</v>
      </c>
      <c r="C69" s="1" t="s">
        <v>30</v>
      </c>
      <c r="D69" s="1" t="s">
        <v>102</v>
      </c>
      <c r="E69" s="9"/>
    </row>
    <row r="70" spans="1:5" ht="15" customHeight="1" x14ac:dyDescent="0.25">
      <c r="A70" s="1" t="s">
        <v>111</v>
      </c>
      <c r="B70" s="1">
        <v>99000012</v>
      </c>
      <c r="C70" s="1" t="s">
        <v>30</v>
      </c>
      <c r="D70" s="1" t="s">
        <v>102</v>
      </c>
      <c r="E70" s="9"/>
    </row>
    <row r="71" spans="1:5" ht="15" customHeight="1" x14ac:dyDescent="0.25">
      <c r="A71" s="1" t="s">
        <v>112</v>
      </c>
      <c r="B71" s="1">
        <v>99000012</v>
      </c>
      <c r="C71" s="1" t="s">
        <v>30</v>
      </c>
      <c r="D71" s="1" t="s">
        <v>102</v>
      </c>
      <c r="E71" s="9"/>
    </row>
    <row r="72" spans="1:5" ht="15" customHeight="1" x14ac:dyDescent="0.25">
      <c r="A72" s="1" t="s">
        <v>113</v>
      </c>
      <c r="B72" s="1">
        <v>99000012</v>
      </c>
      <c r="C72" s="1" t="s">
        <v>30</v>
      </c>
      <c r="D72" s="1" t="s">
        <v>102</v>
      </c>
      <c r="E72" s="9"/>
    </row>
    <row r="73" spans="1:5" ht="15" customHeight="1" x14ac:dyDescent="0.25">
      <c r="A73" s="1" t="s">
        <v>114</v>
      </c>
      <c r="B73" s="1">
        <v>99000012</v>
      </c>
      <c r="C73" s="1" t="s">
        <v>30</v>
      </c>
      <c r="D73" s="1" t="s">
        <v>102</v>
      </c>
      <c r="E73" s="9"/>
    </row>
    <row r="74" spans="1:5" ht="15" customHeight="1" x14ac:dyDescent="0.25">
      <c r="A74" s="1" t="s">
        <v>116</v>
      </c>
      <c r="B74" s="1">
        <v>99000013</v>
      </c>
      <c r="C74" s="1" t="s">
        <v>31</v>
      </c>
      <c r="D74" s="1" t="s">
        <v>115</v>
      </c>
      <c r="E74" s="9"/>
    </row>
    <row r="75" spans="1:5" ht="15" customHeight="1" x14ac:dyDescent="0.25">
      <c r="A75" s="1" t="s">
        <v>117</v>
      </c>
      <c r="B75" s="1">
        <v>99000013</v>
      </c>
      <c r="C75" s="1" t="s">
        <v>31</v>
      </c>
      <c r="D75" s="1" t="s">
        <v>115</v>
      </c>
      <c r="E75" s="9"/>
    </row>
    <row r="76" spans="1:5" ht="15" customHeight="1" x14ac:dyDescent="0.25">
      <c r="A76" s="1" t="s">
        <v>118</v>
      </c>
      <c r="B76" s="1">
        <v>99000013</v>
      </c>
      <c r="C76" s="1" t="s">
        <v>31</v>
      </c>
      <c r="D76" s="1" t="s">
        <v>115</v>
      </c>
      <c r="E76" s="9"/>
    </row>
    <row r="77" spans="1:5" ht="15" customHeight="1" x14ac:dyDescent="0.25">
      <c r="A77" s="1" t="s">
        <v>119</v>
      </c>
      <c r="B77" s="1">
        <v>99000013</v>
      </c>
      <c r="C77" s="1" t="s">
        <v>31</v>
      </c>
      <c r="D77" s="1" t="s">
        <v>115</v>
      </c>
      <c r="E77" s="9"/>
    </row>
    <row r="78" spans="1:5" ht="15" customHeight="1" x14ac:dyDescent="0.25">
      <c r="A78" s="1" t="s">
        <v>120</v>
      </c>
      <c r="B78" s="1">
        <v>99000013</v>
      </c>
      <c r="C78" s="1" t="s">
        <v>31</v>
      </c>
      <c r="D78" s="1" t="s">
        <v>115</v>
      </c>
      <c r="E78" s="9"/>
    </row>
    <row r="79" spans="1:5" ht="15" customHeight="1" x14ac:dyDescent="0.25">
      <c r="A79" s="1" t="s">
        <v>121</v>
      </c>
      <c r="B79" s="1">
        <v>99000013</v>
      </c>
      <c r="C79" s="1" t="s">
        <v>31</v>
      </c>
      <c r="D79" s="1" t="s">
        <v>115</v>
      </c>
      <c r="E79" s="9"/>
    </row>
    <row r="80" spans="1:5" ht="15" customHeight="1" x14ac:dyDescent="0.25">
      <c r="A80" s="1" t="s">
        <v>122</v>
      </c>
      <c r="B80" s="1">
        <v>99000013</v>
      </c>
      <c r="C80" s="1" t="s">
        <v>31</v>
      </c>
      <c r="D80" s="1" t="s">
        <v>115</v>
      </c>
      <c r="E80" s="9"/>
    </row>
    <row r="81" spans="1:5" ht="15" customHeight="1" x14ac:dyDescent="0.25">
      <c r="A81" s="1" t="s">
        <v>123</v>
      </c>
      <c r="B81" s="1">
        <v>99000013</v>
      </c>
      <c r="C81" s="1" t="s">
        <v>31</v>
      </c>
      <c r="D81" s="1" t="s">
        <v>115</v>
      </c>
      <c r="E81" s="9"/>
    </row>
    <row r="82" spans="1:5" ht="15" customHeight="1" x14ac:dyDescent="0.25">
      <c r="A82" s="1" t="s">
        <v>124</v>
      </c>
      <c r="B82" s="1">
        <v>99000013</v>
      </c>
      <c r="C82" s="1" t="s">
        <v>31</v>
      </c>
      <c r="D82" s="1" t="s">
        <v>115</v>
      </c>
      <c r="E82" s="9"/>
    </row>
    <row r="83" spans="1:5" ht="15" customHeight="1" x14ac:dyDescent="0.25">
      <c r="A83" s="1" t="s">
        <v>125</v>
      </c>
      <c r="B83" s="1">
        <v>99000013</v>
      </c>
      <c r="C83" s="1" t="s">
        <v>31</v>
      </c>
      <c r="D83" s="1" t="s">
        <v>115</v>
      </c>
      <c r="E83" s="9"/>
    </row>
    <row r="84" spans="1:5" ht="15" customHeight="1" x14ac:dyDescent="0.25">
      <c r="A84" s="1" t="s">
        <v>126</v>
      </c>
      <c r="B84" s="1">
        <v>99000013</v>
      </c>
      <c r="C84" s="1" t="s">
        <v>31</v>
      </c>
      <c r="D84" s="1" t="s">
        <v>115</v>
      </c>
      <c r="E84" s="9"/>
    </row>
    <row r="85" spans="1:5" ht="15" customHeight="1" x14ac:dyDescent="0.25">
      <c r="A85" s="1" t="s">
        <v>127</v>
      </c>
      <c r="B85" s="1">
        <v>99000013</v>
      </c>
      <c r="C85" s="1" t="s">
        <v>31</v>
      </c>
      <c r="D85" s="1" t="s">
        <v>115</v>
      </c>
      <c r="E85" s="9"/>
    </row>
    <row r="86" spans="1:5" ht="15" customHeight="1" x14ac:dyDescent="0.25">
      <c r="A86" s="1" t="s">
        <v>129</v>
      </c>
      <c r="B86" s="1">
        <v>99000017</v>
      </c>
      <c r="C86" s="1" t="s">
        <v>32</v>
      </c>
      <c r="D86" s="1" t="s">
        <v>128</v>
      </c>
      <c r="E86" s="1"/>
    </row>
    <row r="87" spans="1:5" ht="15" customHeight="1" x14ac:dyDescent="0.25">
      <c r="A87" s="1" t="s">
        <v>130</v>
      </c>
      <c r="B87" s="1">
        <v>99000017</v>
      </c>
      <c r="C87" s="1" t="s">
        <v>32</v>
      </c>
      <c r="D87" s="1" t="s">
        <v>128</v>
      </c>
      <c r="E87" s="1"/>
    </row>
    <row r="88" spans="1:5" ht="15" customHeight="1" x14ac:dyDescent="0.25">
      <c r="A88" s="1" t="s">
        <v>131</v>
      </c>
      <c r="B88" s="1">
        <v>99000017</v>
      </c>
      <c r="C88" s="1" t="s">
        <v>32</v>
      </c>
      <c r="D88" s="1" t="s">
        <v>128</v>
      </c>
      <c r="E88" s="1"/>
    </row>
    <row r="89" spans="1:5" ht="15" customHeight="1" x14ac:dyDescent="0.25">
      <c r="A89" s="1" t="s">
        <v>132</v>
      </c>
      <c r="B89" s="1">
        <v>99000017</v>
      </c>
      <c r="C89" s="1" t="s">
        <v>32</v>
      </c>
      <c r="D89" s="1" t="s">
        <v>128</v>
      </c>
      <c r="E89" s="1"/>
    </row>
    <row r="90" spans="1:5" ht="15" customHeight="1" x14ac:dyDescent="0.25">
      <c r="A90" s="1" t="s">
        <v>133</v>
      </c>
      <c r="B90" s="1">
        <v>99000017</v>
      </c>
      <c r="C90" s="1" t="s">
        <v>32</v>
      </c>
      <c r="D90" s="1" t="s">
        <v>128</v>
      </c>
      <c r="E90" s="1"/>
    </row>
    <row r="91" spans="1:5" ht="15" customHeight="1" x14ac:dyDescent="0.25">
      <c r="A91" s="1" t="s">
        <v>134</v>
      </c>
      <c r="B91" s="1">
        <v>99000017</v>
      </c>
      <c r="C91" s="1" t="s">
        <v>32</v>
      </c>
      <c r="D91" s="1" t="s">
        <v>128</v>
      </c>
      <c r="E91" s="1"/>
    </row>
    <row r="92" spans="1:5" ht="15" customHeight="1" x14ac:dyDescent="0.25">
      <c r="A92" s="1" t="s">
        <v>135</v>
      </c>
      <c r="B92" s="1">
        <v>99000017</v>
      </c>
      <c r="C92" s="1" t="s">
        <v>32</v>
      </c>
      <c r="D92" s="1" t="s">
        <v>128</v>
      </c>
      <c r="E92" s="1"/>
    </row>
    <row r="93" spans="1:5" ht="15" customHeight="1" x14ac:dyDescent="0.25">
      <c r="A93" s="1" t="s">
        <v>136</v>
      </c>
      <c r="B93" s="1">
        <v>99000017</v>
      </c>
      <c r="C93" s="1" t="s">
        <v>32</v>
      </c>
      <c r="D93" s="1" t="s">
        <v>128</v>
      </c>
      <c r="E93" s="1"/>
    </row>
    <row r="94" spans="1:5" ht="15" customHeight="1" x14ac:dyDescent="0.25">
      <c r="A94" s="1" t="s">
        <v>137</v>
      </c>
      <c r="B94" s="1">
        <v>99000017</v>
      </c>
      <c r="C94" s="1" t="s">
        <v>32</v>
      </c>
      <c r="D94" s="1" t="s">
        <v>128</v>
      </c>
      <c r="E94" s="1"/>
    </row>
    <row r="95" spans="1:5" ht="15" customHeight="1" x14ac:dyDescent="0.25">
      <c r="A95" s="1" t="s">
        <v>138</v>
      </c>
      <c r="B95" s="1">
        <v>99000017</v>
      </c>
      <c r="C95" s="1" t="s">
        <v>32</v>
      </c>
      <c r="D95" s="1" t="s">
        <v>128</v>
      </c>
      <c r="E95" s="1"/>
    </row>
    <row r="96" spans="1:5" ht="15" customHeight="1" x14ac:dyDescent="0.25">
      <c r="A96" s="1" t="s">
        <v>139</v>
      </c>
      <c r="B96" s="1">
        <v>99000017</v>
      </c>
      <c r="C96" s="1" t="s">
        <v>32</v>
      </c>
      <c r="D96" s="1" t="s">
        <v>128</v>
      </c>
      <c r="E96" s="1"/>
    </row>
    <row r="97" spans="1:5" ht="15" customHeight="1" x14ac:dyDescent="0.25">
      <c r="A97" s="1" t="s">
        <v>21</v>
      </c>
      <c r="B97" s="1">
        <v>99000017</v>
      </c>
      <c r="C97" s="1" t="s">
        <v>32</v>
      </c>
      <c r="D97" s="1" t="s">
        <v>128</v>
      </c>
      <c r="E9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9815CCDE270C43B94D26890B17F1BA" ma:contentTypeVersion="4" ma:contentTypeDescription="Create a new document." ma:contentTypeScope="" ma:versionID="1a8f61b07d9762a8a3e4b56a40b95f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7a92ef11e2aa8fd1e29c2d5849e151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B8383D-8402-44DB-AAA2-A53048BCCA4A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663D911-2A7A-4E21-9CB4-EBD78E0C5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F94644-780D-44ED-9A26-90F5454BD2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Raw Data</vt:lpstr>
      <vt:lpstr>QC Report</vt:lpstr>
      <vt:lpstr>Calculations</vt:lpstr>
      <vt:lpstr>Array Content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Long - QIAGEN</dc:creator>
  <cp:lastModifiedBy>Anisha Kharkia</cp:lastModifiedBy>
  <dcterms:created xsi:type="dcterms:W3CDTF">2012-06-06T16:47:18Z</dcterms:created>
  <dcterms:modified xsi:type="dcterms:W3CDTF">2015-11-30T21:18:55Z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0x0101002F9815CCDE270C43B94D26890B17F1BA</vt:lpwstr>
  </property>
</Properties>
</file>